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ames\Desktop\"/>
    </mc:Choice>
  </mc:AlternateContent>
  <xr:revisionPtr revIDLastSave="0" documentId="13_ncr:1_{3C9D57A0-A756-477B-B504-B31F9AAECBA2}" xr6:coauthVersionLast="46" xr6:coauthVersionMax="46" xr10:uidLastSave="{00000000-0000-0000-0000-000000000000}"/>
  <bookViews>
    <workbookView xWindow="-25320" yWindow="1980" windowWidth="22965" windowHeight="13170" tabRatio="637" xr2:uid="{00000000-000D-0000-FFFF-FFFF00000000}"/>
  </bookViews>
  <sheets>
    <sheet name="Budget" sheetId="17" r:id="rId1"/>
    <sheet name="List of Creditors" sheetId="18" r:id="rId2"/>
  </sheets>
  <definedNames>
    <definedName name="_xlnm.Print_Area" localSheetId="0">Budget!$A$8:$H$97</definedName>
  </definedNames>
  <calcPr calcId="191028"/>
  <customWorkbookViews>
    <customWorkbookView name="main" guid="{5DEB68D0-18B0-409F-A1B7-526211C97239}" maximized="1" xWindow="1" yWindow="1" windowWidth="1676" windowHeight="825" tabRatio="704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8" l="1"/>
  <c r="C14" i="18"/>
  <c r="G81" i="17"/>
  <c r="G80" i="17"/>
  <c r="G79" i="17"/>
  <c r="G78" i="17"/>
  <c r="G77" i="17"/>
  <c r="G76" i="17"/>
  <c r="G75" i="17"/>
  <c r="G74" i="17"/>
  <c r="G73" i="17"/>
  <c r="G72" i="17"/>
  <c r="G70" i="17"/>
  <c r="G69" i="17"/>
  <c r="G68" i="17"/>
  <c r="G67" i="17"/>
  <c r="G66" i="17"/>
  <c r="G65" i="17"/>
  <c r="G64" i="17"/>
  <c r="G62" i="17"/>
  <c r="G61" i="17"/>
  <c r="G60" i="17"/>
  <c r="G59" i="17"/>
  <c r="G58" i="17"/>
  <c r="G57" i="17"/>
  <c r="G56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1" i="17"/>
  <c r="G40" i="17"/>
  <c r="G38" i="17"/>
  <c r="G37" i="17"/>
  <c r="G36" i="17"/>
  <c r="G35" i="17"/>
  <c r="G34" i="17"/>
  <c r="G33" i="17"/>
  <c r="G32" i="17"/>
  <c r="G30" i="17"/>
  <c r="G29" i="17"/>
  <c r="G28" i="17"/>
  <c r="G27" i="17"/>
  <c r="G26" i="17"/>
  <c r="G25" i="17"/>
  <c r="G24" i="17"/>
  <c r="G23" i="17"/>
  <c r="G22" i="17"/>
  <c r="G21" i="17"/>
  <c r="G20" i="17"/>
  <c r="G18" i="17"/>
  <c r="G17" i="17"/>
  <c r="G16" i="17"/>
  <c r="G15" i="17"/>
  <c r="G14" i="17"/>
  <c r="G13" i="17"/>
  <c r="G12" i="17"/>
  <c r="G11" i="17"/>
  <c r="G71" i="17"/>
  <c r="AC15" i="17"/>
  <c r="G39" i="17"/>
  <c r="AC11" i="17"/>
  <c r="G19" i="17"/>
  <c r="AC9" i="17"/>
  <c r="G42" i="17"/>
  <c r="AC12" i="17"/>
  <c r="G10" i="17"/>
  <c r="G63" i="17"/>
  <c r="AC14" i="17"/>
  <c r="G31" i="17"/>
  <c r="AC10" i="17"/>
  <c r="G55" i="17"/>
  <c r="AC13" i="17"/>
  <c r="G82" i="17"/>
</calcChain>
</file>

<file path=xl/sharedStrings.xml><?xml version="1.0" encoding="utf-8"?>
<sst xmlns="http://schemas.openxmlformats.org/spreadsheetml/2006/main" count="206" uniqueCount="87">
  <si>
    <r>
      <t xml:space="preserve">Budget planner </t>
    </r>
    <r>
      <rPr>
        <b/>
        <i/>
        <sz val="18"/>
        <color indexed="8"/>
        <rFont val="Arial"/>
        <family val="2"/>
      </rPr>
      <t>(adapted from the MoneySmart website)</t>
    </r>
  </si>
  <si>
    <t>Annually</t>
  </si>
  <si>
    <t>Annual</t>
  </si>
  <si>
    <t>Weekly</t>
  </si>
  <si>
    <t>This calculator enables you to:</t>
  </si>
  <si>
    <t>Quarterly</t>
  </si>
  <si>
    <t>Fortnightly</t>
  </si>
  <si>
    <t>*</t>
  </si>
  <si>
    <t>work out where your money is going</t>
  </si>
  <si>
    <t>Monthly</t>
  </si>
  <si>
    <t>customise item names</t>
  </si>
  <si>
    <t>save your results</t>
  </si>
  <si>
    <t>Budget planner</t>
  </si>
  <si>
    <t xml:space="preserve">View : </t>
  </si>
  <si>
    <t>Home &amp; utilities</t>
  </si>
  <si>
    <t>Income</t>
  </si>
  <si>
    <t>$</t>
  </si>
  <si>
    <t>Frequency</t>
  </si>
  <si>
    <t>Insurance &amp; financial</t>
  </si>
  <si>
    <t>Your take-home pay</t>
  </si>
  <si>
    <t>Groceries</t>
  </si>
  <si>
    <t>Your partner's take-home pay</t>
  </si>
  <si>
    <t>Personal &amp; medical</t>
  </si>
  <si>
    <t>Bonuses / overtime</t>
  </si>
  <si>
    <t>Entertainment &amp; eat-out</t>
  </si>
  <si>
    <t>Income from savings and investments</t>
  </si>
  <si>
    <t>Transport &amp; auto</t>
  </si>
  <si>
    <t>Centrelink benefits</t>
  </si>
  <si>
    <t>Children</t>
  </si>
  <si>
    <t>Family benefit payments</t>
  </si>
  <si>
    <t>Child support received</t>
  </si>
  <si>
    <t>Other</t>
  </si>
  <si>
    <t>Mortgage &amp; rent</t>
  </si>
  <si>
    <t>Body corporate fees</t>
  </si>
  <si>
    <t>Council rates</t>
  </si>
  <si>
    <t>Electricity</t>
  </si>
  <si>
    <t>Gas</t>
  </si>
  <si>
    <t>Water</t>
  </si>
  <si>
    <t>Internet</t>
  </si>
  <si>
    <t>Pay TV</t>
  </si>
  <si>
    <t>Home phone</t>
  </si>
  <si>
    <t>Mobile</t>
  </si>
  <si>
    <t>Car insurance</t>
  </si>
  <si>
    <t>Home &amp; contents insurance</t>
  </si>
  <si>
    <t>Personal &amp; life insurance</t>
  </si>
  <si>
    <t>Health insurance</t>
  </si>
  <si>
    <t>Car loan</t>
  </si>
  <si>
    <t>Other loans</t>
  </si>
  <si>
    <t>Supermarket</t>
  </si>
  <si>
    <t>Cosmetics &amp; toiletries</t>
  </si>
  <si>
    <t>Hair &amp; beauty</t>
  </si>
  <si>
    <t>Medicines &amp; pharmacy</t>
  </si>
  <si>
    <t>Glasses &amp; eye care</t>
  </si>
  <si>
    <t>Dental</t>
  </si>
  <si>
    <t>Doctors &amp; medical</t>
  </si>
  <si>
    <t>Hobbies</t>
  </si>
  <si>
    <t>Clothing &amp; shoes</t>
  </si>
  <si>
    <t>Sports &amp; gym</t>
  </si>
  <si>
    <t>Education</t>
  </si>
  <si>
    <t>Pet care &amp; vet</t>
  </si>
  <si>
    <t>Take-away &amp; snacks</t>
  </si>
  <si>
    <t>Cigarettes</t>
  </si>
  <si>
    <t>Drinks &amp; alcohol</t>
  </si>
  <si>
    <t xml:space="preserve">Movies &amp; music </t>
  </si>
  <si>
    <t>Holidays</t>
  </si>
  <si>
    <t>Celebrations &amp; gifts</t>
  </si>
  <si>
    <t>Bus &amp; train &amp; ferry</t>
  </si>
  <si>
    <t>Petrol</t>
  </si>
  <si>
    <t>Road tolls &amp; parking</t>
  </si>
  <si>
    <t>Rego &amp; licence</t>
  </si>
  <si>
    <t>Repairs &amp; maintenance</t>
  </si>
  <si>
    <t>Fines</t>
  </si>
  <si>
    <t>Baby products</t>
  </si>
  <si>
    <t>Toys</t>
  </si>
  <si>
    <t>Childcare</t>
  </si>
  <si>
    <t>Sports &amp; activities</t>
  </si>
  <si>
    <t>School fees</t>
  </si>
  <si>
    <t>Excursions</t>
  </si>
  <si>
    <t>School uniforms</t>
  </si>
  <si>
    <t>Other school needs</t>
  </si>
  <si>
    <t>Child support payment</t>
  </si>
  <si>
    <t>Summary</t>
  </si>
  <si>
    <t>Creditor</t>
  </si>
  <si>
    <t>Current balance $</t>
  </si>
  <si>
    <t>Regular Repayment per month $</t>
  </si>
  <si>
    <t>Min repayment</t>
  </si>
  <si>
    <t>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</si>
</sst>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43" formatCode="_-* #,##0.00_-;\-* #,##0.00_-;_-* &quot;-&quot;??_-;_-@_-"/>
    <numFmt numFmtId="164" formatCode="&quot;$&quot;#,##0"/>
    <numFmt numFmtId="165" formatCode="&quot;$&quot;#,##0;[Red]&quot;$&quot;#,##0"/>
  </numFmts>
  <fonts count="15" x14ac:knownFonts="1"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i/>
      <sz val="18"/>
      <color indexed="8"/>
      <name val="Arial"/>
      <family val="2"/>
    </font>
    <font>
      <sz val="10"/>
      <color rgb="FF0070C0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305FBE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29A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485"/>
        <bgColor indexed="64"/>
      </patternFill>
    </fill>
    <fill>
      <patternFill patternType="solid">
        <fgColor rgb="FF652B91"/>
        <bgColor indexed="64"/>
      </patternFill>
    </fill>
    <fill>
      <patternFill patternType="solid">
        <fgColor rgb="FFE62C00"/>
        <bgColor indexed="64"/>
      </patternFill>
    </fill>
    <fill>
      <patternFill patternType="solid">
        <fgColor rgb="FFFF9BDE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DA400"/>
        <bgColor indexed="64"/>
      </patternFill>
    </fill>
    <fill>
      <patternFill patternType="solid">
        <fgColor theme="8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/>
      <diagonal/>
    </border>
    <border>
      <left/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rgb="FF6DA400"/>
      </left>
      <right/>
      <top/>
      <bottom/>
      <diagonal/>
    </border>
    <border>
      <left style="thick">
        <color rgb="FF6DA400"/>
      </left>
      <right/>
      <top style="medium">
        <color rgb="FF006699"/>
      </top>
      <bottom/>
      <diagonal/>
    </border>
    <border>
      <left/>
      <right/>
      <top style="medium">
        <color rgb="FF006699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 style="hair">
        <color theme="0" tint="-0.24994659260841701"/>
      </top>
      <bottom/>
      <diagonal/>
    </border>
    <border>
      <left style="thick">
        <color rgb="FF6DA400"/>
      </left>
      <right/>
      <top style="medium">
        <color rgb="FF00CCFF"/>
      </top>
      <bottom/>
      <diagonal/>
    </border>
    <border>
      <left/>
      <right/>
      <top style="medium">
        <color rgb="FF00CCFF"/>
      </top>
      <bottom/>
      <diagonal/>
    </border>
    <border>
      <left/>
      <right/>
      <top style="medium">
        <color rgb="FF00B0F0"/>
      </top>
      <bottom/>
      <diagonal/>
    </border>
    <border>
      <left style="thick">
        <color rgb="FF6DA400"/>
      </left>
      <right/>
      <top style="medium">
        <color rgb="FF00B485"/>
      </top>
      <bottom/>
      <diagonal/>
    </border>
    <border>
      <left/>
      <right/>
      <top style="medium">
        <color rgb="FF00B485"/>
      </top>
      <bottom/>
      <diagonal/>
    </border>
    <border>
      <left/>
      <right/>
      <top style="medium">
        <color rgb="FF339966"/>
      </top>
      <bottom/>
      <diagonal/>
    </border>
    <border>
      <left style="thick">
        <color rgb="FF6DA400"/>
      </left>
      <right/>
      <top style="medium">
        <color rgb="FF652B91"/>
      </top>
      <bottom/>
      <diagonal/>
    </border>
    <border>
      <left/>
      <right/>
      <top style="medium">
        <color rgb="FF652B91"/>
      </top>
      <bottom/>
      <diagonal/>
    </border>
    <border>
      <left/>
      <right/>
      <top style="medium">
        <color rgb="FF7030A0"/>
      </top>
      <bottom/>
      <diagonal/>
    </border>
    <border>
      <left style="thick">
        <color rgb="FF6DA400"/>
      </left>
      <right/>
      <top style="medium">
        <color rgb="FFE62C00"/>
      </top>
      <bottom/>
      <diagonal/>
    </border>
    <border>
      <left/>
      <right/>
      <top style="medium">
        <color rgb="FFE62C00"/>
      </top>
      <bottom/>
      <diagonal/>
    </border>
    <border>
      <left/>
      <right/>
      <top style="medium">
        <color rgb="FFFF0000"/>
      </top>
      <bottom/>
      <diagonal/>
    </border>
    <border>
      <left style="thick">
        <color rgb="FF6DA400"/>
      </left>
      <right/>
      <top style="medium">
        <color rgb="FFFF9BDE"/>
      </top>
      <bottom/>
      <diagonal/>
    </border>
    <border>
      <left/>
      <right/>
      <top style="medium">
        <color rgb="FFFF9BDE"/>
      </top>
      <bottom/>
      <diagonal/>
    </border>
    <border>
      <left/>
      <right/>
      <top style="medium">
        <color rgb="FFFF99FF"/>
      </top>
      <bottom/>
      <diagonal/>
    </border>
    <border>
      <left style="thick">
        <color rgb="FF6DA400"/>
      </left>
      <right/>
      <top style="medium">
        <color rgb="FFB48500"/>
      </top>
      <bottom/>
      <diagonal/>
    </border>
    <border>
      <left/>
      <right/>
      <top style="medium">
        <color rgb="FFB48500"/>
      </top>
      <bottom/>
      <diagonal/>
    </border>
    <border>
      <left/>
      <right/>
      <top style="medium">
        <color rgb="FF996633"/>
      </top>
      <bottom/>
      <diagonal/>
    </border>
    <border>
      <left/>
      <right/>
      <top style="medium">
        <color rgb="FFE25B00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thick">
        <color rgb="FF6DA400"/>
      </left>
      <right/>
      <top style="medium">
        <color rgb="FF6DA400"/>
      </top>
      <bottom/>
      <diagonal/>
    </border>
    <border>
      <left/>
      <right/>
      <top style="thick">
        <color rgb="FF6DA400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thin">
        <color theme="8"/>
      </left>
      <right/>
      <top/>
      <bottom/>
      <diagonal/>
    </border>
    <border>
      <left/>
      <right/>
      <top/>
      <bottom style="thin">
        <color theme="8"/>
      </bottom>
      <diagonal/>
    </border>
    <border>
      <left style="thick">
        <color rgb="FF6DA400"/>
      </left>
      <right/>
      <top/>
      <bottom style="thin">
        <color theme="8"/>
      </bottom>
      <diagonal/>
    </border>
    <border>
      <left/>
      <right style="thin">
        <color theme="8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8"/>
      </right>
      <top/>
      <bottom/>
      <diagonal/>
    </border>
    <border>
      <left/>
      <right style="thin">
        <color theme="8"/>
      </right>
      <top style="thick">
        <color rgb="FF6DA400"/>
      </top>
      <bottom/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 style="thin">
        <color theme="8"/>
      </right>
      <top style="hair">
        <color theme="0" tint="-0.24994659260841701"/>
      </top>
      <bottom/>
      <diagonal/>
    </border>
    <border>
      <left/>
      <right style="thin">
        <color theme="8"/>
      </right>
      <top style="medium">
        <color rgb="FFB48500"/>
      </top>
      <bottom/>
      <diagonal/>
    </border>
    <border>
      <left/>
      <right style="thin">
        <color theme="8"/>
      </right>
      <top style="medium">
        <color rgb="FFE25B00"/>
      </top>
      <bottom/>
      <diagonal/>
    </border>
    <border>
      <left/>
      <right style="thin">
        <color theme="8"/>
      </right>
      <top style="medium">
        <color rgb="FFFF9BDE"/>
      </top>
      <bottom/>
      <diagonal/>
    </border>
    <border>
      <left/>
      <right style="thin">
        <color theme="8"/>
      </right>
      <top style="medium">
        <color rgb="FF00B485"/>
      </top>
      <bottom/>
      <diagonal/>
    </border>
    <border>
      <left/>
      <right style="thin">
        <color theme="8"/>
      </right>
      <top style="medium">
        <color rgb="FF652B91"/>
      </top>
      <bottom/>
      <diagonal/>
    </border>
    <border>
      <left/>
      <right style="thin">
        <color theme="8"/>
      </right>
      <top style="medium">
        <color rgb="FFE62C00"/>
      </top>
      <bottom style="hair">
        <color theme="0" tint="-0.24994659260841701"/>
      </bottom>
      <diagonal/>
    </border>
    <border>
      <left/>
      <right style="thin">
        <color theme="8"/>
      </right>
      <top style="medium">
        <color rgb="FF00CCFF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ck">
        <color rgb="FF6B8E06"/>
      </left>
      <right/>
      <top style="thin">
        <color theme="8"/>
      </top>
      <bottom style="thin">
        <color theme="8"/>
      </bottom>
      <diagonal/>
    </border>
    <border>
      <left style="thin">
        <color theme="8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40">
    <xf numFmtId="0" fontId="0" fillId="0" borderId="0" xfId="0"/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3" borderId="1" xfId="0" applyFill="1" applyBorder="1" applyProtection="1"/>
    <xf numFmtId="165" fontId="0" fillId="3" borderId="1" xfId="0" applyNumberFormat="1" applyFill="1" applyBorder="1" applyProtection="1"/>
    <xf numFmtId="0" fontId="0" fillId="3" borderId="0" xfId="0" applyFill="1" applyProtection="1"/>
    <xf numFmtId="0" fontId="1" fillId="3" borderId="0" xfId="0" applyFont="1" applyFill="1" applyProtection="1"/>
    <xf numFmtId="0" fontId="1" fillId="2" borderId="0" xfId="0" applyFont="1" applyFill="1" applyProtection="1"/>
    <xf numFmtId="0" fontId="0" fillId="0" borderId="0" xfId="0" applyProtection="1"/>
    <xf numFmtId="0" fontId="0" fillId="0" borderId="0" xfId="0" applyFont="1" applyProtection="1"/>
    <xf numFmtId="165" fontId="0" fillId="0" borderId="0" xfId="0" applyNumberFormat="1" applyFont="1" applyProtection="1"/>
    <xf numFmtId="0" fontId="0" fillId="0" borderId="0" xfId="0" applyFont="1" applyAlignment="1" applyProtection="1"/>
    <xf numFmtId="0" fontId="6" fillId="0" borderId="0" xfId="0" applyFont="1" applyProtection="1"/>
    <xf numFmtId="0" fontId="0" fillId="0" borderId="0" xfId="0" applyAlignment="1" applyProtection="1">
      <alignment vertical="center"/>
    </xf>
    <xf numFmtId="0" fontId="0" fillId="4" borderId="5" xfId="0" applyFill="1" applyBorder="1" applyProtection="1"/>
    <xf numFmtId="0" fontId="0" fillId="4" borderId="0" xfId="0" applyFill="1" applyBorder="1" applyProtection="1"/>
    <xf numFmtId="0" fontId="2" fillId="4" borderId="0" xfId="0" applyFont="1" applyFill="1" applyBorder="1" applyAlignment="1" applyProtection="1">
      <alignment horizontal="right"/>
    </xf>
    <xf numFmtId="164" fontId="0" fillId="0" borderId="0" xfId="0" applyNumberFormat="1" applyProtection="1"/>
    <xf numFmtId="0" fontId="0" fillId="5" borderId="6" xfId="0" applyFont="1" applyFill="1" applyBorder="1" applyProtection="1"/>
    <xf numFmtId="0" fontId="3" fillId="2" borderId="7" xfId="0" applyFont="1" applyFill="1" applyBorder="1" applyAlignment="1" applyProtection="1">
      <alignment vertical="center"/>
    </xf>
    <xf numFmtId="0" fontId="7" fillId="0" borderId="7" xfId="0" applyFont="1" applyBorder="1" applyAlignment="1" applyProtection="1">
      <alignment horizontal="right"/>
    </xf>
    <xf numFmtId="0" fontId="7" fillId="0" borderId="7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left"/>
    </xf>
    <xf numFmtId="0" fontId="0" fillId="0" borderId="7" xfId="0" applyFont="1" applyBorder="1" applyProtection="1"/>
    <xf numFmtId="165" fontId="4" fillId="0" borderId="7" xfId="0" applyNumberFormat="1" applyFont="1" applyBorder="1" applyProtection="1"/>
    <xf numFmtId="164" fontId="0" fillId="0" borderId="0" xfId="0" applyNumberFormat="1" applyFont="1" applyProtection="1"/>
    <xf numFmtId="0" fontId="0" fillId="5" borderId="5" xfId="0" applyFont="1" applyFill="1" applyBorder="1" applyProtection="1"/>
    <xf numFmtId="0" fontId="8" fillId="0" borderId="8" xfId="0" applyFont="1" applyBorder="1" applyProtection="1"/>
    <xf numFmtId="0" fontId="0" fillId="0" borderId="9" xfId="0" applyFont="1" applyBorder="1" applyProtection="1"/>
    <xf numFmtId="165" fontId="0" fillId="0" borderId="10" xfId="0" applyNumberFormat="1" applyFont="1" applyBorder="1" applyProtection="1"/>
    <xf numFmtId="0" fontId="8" fillId="0" borderId="11" xfId="0" applyFont="1" applyBorder="1" applyProtection="1"/>
    <xf numFmtId="0" fontId="0" fillId="0" borderId="12" xfId="0" applyFont="1" applyBorder="1" applyProtection="1"/>
    <xf numFmtId="0" fontId="0" fillId="6" borderId="13" xfId="0" applyFont="1" applyFill="1" applyBorder="1" applyProtection="1"/>
    <xf numFmtId="0" fontId="3" fillId="2" borderId="14" xfId="0" applyFont="1" applyFill="1" applyBorder="1" applyAlignment="1" applyProtection="1">
      <alignment vertical="center"/>
    </xf>
    <xf numFmtId="0" fontId="7" fillId="0" borderId="15" xfId="0" applyFont="1" applyBorder="1" applyAlignment="1" applyProtection="1">
      <alignment horizontal="right"/>
    </xf>
    <xf numFmtId="0" fontId="7" fillId="0" borderId="15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left"/>
    </xf>
    <xf numFmtId="0" fontId="0" fillId="0" borderId="14" xfId="0" applyFont="1" applyBorder="1" applyProtection="1"/>
    <xf numFmtId="164" fontId="4" fillId="0" borderId="14" xfId="0" applyNumberFormat="1" applyFont="1" applyBorder="1" applyProtection="1"/>
    <xf numFmtId="0" fontId="0" fillId="6" borderId="5" xfId="0" applyFont="1" applyFill="1" applyBorder="1" applyProtection="1"/>
    <xf numFmtId="0" fontId="0" fillId="7" borderId="16" xfId="0" applyFont="1" applyFill="1" applyBorder="1" applyProtection="1"/>
    <xf numFmtId="0" fontId="3" fillId="2" borderId="17" xfId="0" applyFont="1" applyFill="1" applyBorder="1" applyAlignment="1" applyProtection="1">
      <alignment vertical="center"/>
    </xf>
    <xf numFmtId="0" fontId="7" fillId="0" borderId="18" xfId="0" applyFont="1" applyBorder="1" applyAlignment="1" applyProtection="1">
      <alignment horizontal="right"/>
    </xf>
    <xf numFmtId="0" fontId="7" fillId="0" borderId="18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left"/>
    </xf>
    <xf numFmtId="0" fontId="0" fillId="0" borderId="17" xfId="0" applyFont="1" applyBorder="1" applyProtection="1"/>
    <xf numFmtId="164" fontId="4" fillId="0" borderId="17" xfId="0" applyNumberFormat="1" applyFont="1" applyBorder="1" applyProtection="1"/>
    <xf numFmtId="0" fontId="0" fillId="7" borderId="5" xfId="0" applyFont="1" applyFill="1" applyBorder="1" applyProtection="1"/>
    <xf numFmtId="0" fontId="0" fillId="8" borderId="19" xfId="0" applyFont="1" applyFill="1" applyBorder="1" applyProtection="1"/>
    <xf numFmtId="0" fontId="3" fillId="2" borderId="20" xfId="0" applyFont="1" applyFill="1" applyBorder="1" applyAlignment="1" applyProtection="1">
      <alignment vertical="center"/>
    </xf>
    <xf numFmtId="0" fontId="7" fillId="0" borderId="21" xfId="0" applyFont="1" applyBorder="1" applyAlignment="1" applyProtection="1">
      <alignment horizontal="right"/>
    </xf>
    <xf numFmtId="0" fontId="7" fillId="0" borderId="21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left"/>
    </xf>
    <xf numFmtId="0" fontId="0" fillId="0" borderId="20" xfId="0" applyFont="1" applyBorder="1" applyProtection="1"/>
    <xf numFmtId="164" fontId="4" fillId="0" borderId="20" xfId="0" applyNumberFormat="1" applyFont="1" applyBorder="1" applyProtection="1"/>
    <xf numFmtId="0" fontId="0" fillId="8" borderId="5" xfId="0" applyFont="1" applyFill="1" applyBorder="1" applyProtection="1"/>
    <xf numFmtId="0" fontId="0" fillId="9" borderId="22" xfId="0" applyFont="1" applyFill="1" applyBorder="1" applyProtection="1"/>
    <xf numFmtId="0" fontId="3" fillId="2" borderId="23" xfId="0" applyFont="1" applyFill="1" applyBorder="1" applyAlignment="1" applyProtection="1">
      <alignment vertical="center"/>
    </xf>
    <xf numFmtId="0" fontId="7" fillId="0" borderId="24" xfId="0" applyFont="1" applyBorder="1" applyAlignment="1" applyProtection="1">
      <alignment horizontal="right"/>
    </xf>
    <xf numFmtId="0" fontId="7" fillId="0" borderId="24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left"/>
    </xf>
    <xf numFmtId="0" fontId="0" fillId="0" borderId="23" xfId="0" applyFont="1" applyBorder="1" applyProtection="1"/>
    <xf numFmtId="164" fontId="4" fillId="0" borderId="23" xfId="0" applyNumberFormat="1" applyFont="1" applyBorder="1" applyProtection="1"/>
    <xf numFmtId="0" fontId="0" fillId="9" borderId="5" xfId="0" applyFont="1" applyFill="1" applyBorder="1" applyProtection="1"/>
    <xf numFmtId="0" fontId="0" fillId="10" borderId="25" xfId="0" applyFont="1" applyFill="1" applyBorder="1" applyProtection="1"/>
    <xf numFmtId="0" fontId="3" fillId="2" borderId="26" xfId="0" applyFont="1" applyFill="1" applyBorder="1" applyAlignment="1" applyProtection="1">
      <alignment vertical="center"/>
    </xf>
    <xf numFmtId="0" fontId="7" fillId="0" borderId="27" xfId="0" applyFont="1" applyBorder="1" applyAlignment="1" applyProtection="1">
      <alignment horizontal="right"/>
    </xf>
    <xf numFmtId="0" fontId="7" fillId="0" borderId="27" xfId="0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left"/>
    </xf>
    <xf numFmtId="0" fontId="0" fillId="0" borderId="26" xfId="0" applyFont="1" applyBorder="1" applyProtection="1"/>
    <xf numFmtId="164" fontId="4" fillId="0" borderId="26" xfId="0" applyNumberFormat="1" applyFont="1" applyBorder="1" applyProtection="1"/>
    <xf numFmtId="0" fontId="0" fillId="10" borderId="5" xfId="0" applyFont="1" applyFill="1" applyBorder="1" applyProtection="1"/>
    <xf numFmtId="0" fontId="0" fillId="11" borderId="28" xfId="0" applyFont="1" applyFill="1" applyBorder="1" applyProtection="1"/>
    <xf numFmtId="0" fontId="3" fillId="2" borderId="29" xfId="0" applyFont="1" applyFill="1" applyBorder="1" applyAlignment="1" applyProtection="1">
      <alignment vertical="center"/>
    </xf>
    <xf numFmtId="0" fontId="7" fillId="0" borderId="30" xfId="0" applyFont="1" applyBorder="1" applyAlignment="1" applyProtection="1">
      <alignment horizontal="right"/>
    </xf>
    <xf numFmtId="0" fontId="7" fillId="0" borderId="30" xfId="0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left"/>
    </xf>
    <xf numFmtId="0" fontId="0" fillId="0" borderId="29" xfId="0" applyFont="1" applyBorder="1" applyProtection="1"/>
    <xf numFmtId="164" fontId="4" fillId="0" borderId="29" xfId="0" applyNumberFormat="1" applyFont="1" applyBorder="1" applyProtection="1"/>
    <xf numFmtId="0" fontId="0" fillId="11" borderId="5" xfId="0" applyFont="1" applyFill="1" applyBorder="1" applyProtection="1"/>
    <xf numFmtId="0" fontId="0" fillId="12" borderId="5" xfId="0" applyFont="1" applyFill="1" applyBorder="1" applyProtection="1"/>
    <xf numFmtId="0" fontId="3" fillId="2" borderId="31" xfId="0" applyFont="1" applyFill="1" applyBorder="1" applyAlignment="1" applyProtection="1">
      <alignment vertical="center"/>
    </xf>
    <xf numFmtId="0" fontId="7" fillId="0" borderId="32" xfId="0" applyFont="1" applyBorder="1" applyAlignment="1" applyProtection="1">
      <alignment horizontal="right"/>
    </xf>
    <xf numFmtId="0" fontId="7" fillId="0" borderId="32" xfId="0" applyFont="1" applyBorder="1" applyAlignment="1" applyProtection="1">
      <alignment horizontal="center"/>
    </xf>
    <xf numFmtId="0" fontId="7" fillId="0" borderId="32" xfId="0" applyFont="1" applyBorder="1" applyAlignment="1" applyProtection="1">
      <alignment horizontal="left"/>
    </xf>
    <xf numFmtId="0" fontId="0" fillId="0" borderId="31" xfId="0" applyFont="1" applyBorder="1" applyProtection="1"/>
    <xf numFmtId="164" fontId="4" fillId="0" borderId="31" xfId="0" applyNumberFormat="1" applyFont="1" applyBorder="1" applyProtection="1"/>
    <xf numFmtId="0" fontId="0" fillId="0" borderId="0" xfId="0" applyFont="1" applyBorder="1" applyProtection="1"/>
    <xf numFmtId="0" fontId="0" fillId="13" borderId="33" xfId="0" applyFont="1" applyFill="1" applyBorder="1" applyProtection="1"/>
    <xf numFmtId="0" fontId="3" fillId="0" borderId="34" xfId="0" applyFont="1" applyFill="1" applyBorder="1" applyAlignment="1" applyProtection="1"/>
    <xf numFmtId="0" fontId="0" fillId="0" borderId="34" xfId="0" applyFont="1" applyFill="1" applyBorder="1" applyAlignment="1" applyProtection="1"/>
    <xf numFmtId="6" fontId="4" fillId="0" borderId="34" xfId="0" applyNumberFormat="1" applyFont="1" applyFill="1" applyBorder="1" applyAlignment="1" applyProtection="1"/>
    <xf numFmtId="0" fontId="0" fillId="13" borderId="5" xfId="0" applyFont="1" applyFill="1" applyBorder="1" applyProtection="1"/>
    <xf numFmtId="0" fontId="2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165" fontId="0" fillId="0" borderId="0" xfId="0" applyNumberFormat="1" applyProtection="1"/>
    <xf numFmtId="6" fontId="8" fillId="0" borderId="35" xfId="0" applyNumberFormat="1" applyFont="1" applyBorder="1" applyProtection="1">
      <protection locked="0"/>
    </xf>
    <xf numFmtId="0" fontId="8" fillId="0" borderId="35" xfId="0" applyFont="1" applyBorder="1" applyProtection="1">
      <protection locked="0"/>
    </xf>
    <xf numFmtId="0" fontId="8" fillId="0" borderId="36" xfId="0" applyFont="1" applyBorder="1" applyProtection="1"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0" fontId="0" fillId="0" borderId="37" xfId="0" applyFont="1" applyBorder="1" applyProtection="1"/>
    <xf numFmtId="0" fontId="0" fillId="0" borderId="38" xfId="0" applyFont="1" applyBorder="1" applyProtection="1"/>
    <xf numFmtId="0" fontId="0" fillId="0" borderId="37" xfId="0" applyBorder="1" applyProtection="1"/>
    <xf numFmtId="0" fontId="0" fillId="0" borderId="37" xfId="0" applyBorder="1" applyAlignment="1" applyProtection="1">
      <alignment vertical="center"/>
    </xf>
    <xf numFmtId="0" fontId="0" fillId="13" borderId="39" xfId="0" applyFont="1" applyFill="1" applyBorder="1" applyProtection="1"/>
    <xf numFmtId="0" fontId="0" fillId="0" borderId="38" xfId="0" applyFont="1" applyFill="1" applyBorder="1" applyProtection="1"/>
    <xf numFmtId="165" fontId="0" fillId="0" borderId="38" xfId="0" applyNumberFormat="1" applyFont="1" applyFill="1" applyBorder="1" applyProtection="1"/>
    <xf numFmtId="0" fontId="0" fillId="0" borderId="40" xfId="0" applyFont="1" applyBorder="1" applyProtection="1"/>
    <xf numFmtId="0" fontId="0" fillId="0" borderId="41" xfId="0" applyFont="1" applyBorder="1" applyProtection="1"/>
    <xf numFmtId="0" fontId="0" fillId="0" borderId="42" xfId="0" applyFont="1" applyFill="1" applyBorder="1" applyProtection="1"/>
    <xf numFmtId="0" fontId="0" fillId="0" borderId="41" xfId="0" applyFont="1" applyFill="1" applyBorder="1" applyProtection="1"/>
    <xf numFmtId="0" fontId="0" fillId="0" borderId="43" xfId="0" applyFont="1" applyFill="1" applyBorder="1" applyProtection="1"/>
    <xf numFmtId="0" fontId="0" fillId="0" borderId="44" xfId="0" applyFont="1" applyBorder="1" applyProtection="1"/>
    <xf numFmtId="0" fontId="0" fillId="0" borderId="45" xfId="0" applyFont="1" applyBorder="1" applyProtection="1"/>
    <xf numFmtId="0" fontId="0" fillId="0" borderId="46" xfId="0" applyFont="1" applyBorder="1" applyProtection="1"/>
    <xf numFmtId="0" fontId="0" fillId="0" borderId="47" xfId="0" applyFont="1" applyBorder="1" applyProtection="1"/>
    <xf numFmtId="0" fontId="0" fillId="0" borderId="48" xfId="0" applyFont="1" applyBorder="1" applyProtection="1"/>
    <xf numFmtId="0" fontId="0" fillId="0" borderId="49" xfId="0" applyFont="1" applyBorder="1" applyProtection="1"/>
    <xf numFmtId="0" fontId="0" fillId="0" borderId="50" xfId="0" applyFont="1" applyBorder="1" applyProtection="1"/>
    <xf numFmtId="0" fontId="0" fillId="0" borderId="51" xfId="0" applyFont="1" applyBorder="1" applyProtection="1"/>
    <xf numFmtId="165" fontId="0" fillId="0" borderId="38" xfId="0" applyNumberFormat="1" applyFont="1" applyBorder="1" applyProtection="1"/>
    <xf numFmtId="0" fontId="9" fillId="14" borderId="52" xfId="0" applyFont="1" applyFill="1" applyBorder="1" applyAlignment="1" applyProtection="1">
      <alignment vertical="center"/>
    </xf>
    <xf numFmtId="165" fontId="9" fillId="14" borderId="52" xfId="0" applyNumberFormat="1" applyFont="1" applyFill="1" applyBorder="1" applyAlignment="1" applyProtection="1">
      <alignment vertical="center"/>
    </xf>
    <xf numFmtId="0" fontId="9" fillId="14" borderId="53" xfId="0" applyFont="1" applyFill="1" applyBorder="1" applyAlignment="1" applyProtection="1">
      <alignment vertical="center"/>
    </xf>
    <xf numFmtId="0" fontId="9" fillId="14" borderId="54" xfId="0" applyFont="1" applyFill="1" applyBorder="1" applyAlignment="1" applyProtection="1">
      <alignment vertical="center"/>
    </xf>
    <xf numFmtId="0" fontId="10" fillId="14" borderId="52" xfId="0" applyFont="1" applyFill="1" applyBorder="1" applyAlignment="1" applyProtection="1">
      <alignment vertical="center"/>
    </xf>
    <xf numFmtId="0" fontId="11" fillId="0" borderId="1" xfId="0" applyFont="1" applyFill="1" applyBorder="1" applyProtection="1"/>
    <xf numFmtId="0" fontId="12" fillId="3" borderId="55" xfId="0" applyFont="1" applyFill="1" applyBorder="1" applyProtection="1"/>
    <xf numFmtId="0" fontId="0" fillId="0" borderId="0" xfId="0" applyAlignment="1"/>
    <xf numFmtId="0" fontId="14" fillId="0" borderId="5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1" applyNumberFormat="1" applyFont="1" applyAlignment="1">
      <alignment horizontal="center" vertical="center" wrapText="1"/>
    </xf>
    <xf numFmtId="43" fontId="0" fillId="0" borderId="0" xfId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2" fontId="0" fillId="0" borderId="56" xfId="0" applyNumberForma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0-37CD-4594-9557-B7E03F9E5A71}"/>
              </c:ext>
            </c:extLst>
          </c:dPt>
          <c:dPt>
            <c:idx val="1"/>
            <c:bubble3D val="0"/>
            <c:spPr>
              <a:solidFill>
                <a:srgbClr val="00B485"/>
              </a:solidFill>
            </c:spPr>
            <c:extLst>
              <c:ext xmlns:c16="http://schemas.microsoft.com/office/drawing/2014/chart" uri="{C3380CC4-5D6E-409C-BE32-E72D297353CC}">
                <c16:uniqueId val="{00000001-37CD-4594-9557-B7E03F9E5A71}"/>
              </c:ext>
            </c:extLst>
          </c:dPt>
          <c:dPt>
            <c:idx val="2"/>
            <c:bubble3D val="0"/>
            <c:spPr>
              <a:solidFill>
                <a:srgbClr val="652B91"/>
              </a:solidFill>
            </c:spPr>
            <c:extLst>
              <c:ext xmlns:c16="http://schemas.microsoft.com/office/drawing/2014/chart" uri="{C3380CC4-5D6E-409C-BE32-E72D297353CC}">
                <c16:uniqueId val="{00000002-37CD-4594-9557-B7E03F9E5A71}"/>
              </c:ext>
            </c:extLst>
          </c:dPt>
          <c:dPt>
            <c:idx val="3"/>
            <c:bubble3D val="0"/>
            <c:spPr>
              <a:solidFill>
                <a:srgbClr val="E62C00"/>
              </a:solidFill>
            </c:spPr>
            <c:extLst>
              <c:ext xmlns:c16="http://schemas.microsoft.com/office/drawing/2014/chart" uri="{C3380CC4-5D6E-409C-BE32-E72D297353CC}">
                <c16:uniqueId val="{00000003-37CD-4594-9557-B7E03F9E5A71}"/>
              </c:ext>
            </c:extLst>
          </c:dPt>
          <c:dPt>
            <c:idx val="4"/>
            <c:bubble3D val="0"/>
            <c:spPr>
              <a:solidFill>
                <a:srgbClr val="FF9BDE"/>
              </a:solidFill>
            </c:spPr>
            <c:extLst>
              <c:ext xmlns:c16="http://schemas.microsoft.com/office/drawing/2014/chart" uri="{C3380CC4-5D6E-409C-BE32-E72D297353CC}">
                <c16:uniqueId val="{00000004-37CD-4594-9557-B7E03F9E5A71}"/>
              </c:ext>
            </c:extLst>
          </c:dPt>
          <c:dPt>
            <c:idx val="5"/>
            <c:bubble3D val="0"/>
            <c:spPr>
              <a:solidFill>
                <a:srgbClr val="B48500"/>
              </a:solidFill>
            </c:spPr>
            <c:extLst>
              <c:ext xmlns:c16="http://schemas.microsoft.com/office/drawing/2014/chart" uri="{C3380CC4-5D6E-409C-BE32-E72D297353CC}">
                <c16:uniqueId val="{00000005-37CD-4594-9557-B7E03F9E5A71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6-37CD-4594-9557-B7E03F9E5A71}"/>
              </c:ext>
            </c:extLst>
          </c:dPt>
          <c:cat>
            <c:multiLvlStrRef>
              <c:f>Budget!$AA$9:$AC$15</c:f>
              <c:multiLvlStrCache>
                <c:ptCount val="7"/>
                <c:lvl>
                  <c:pt idx="0">
                    <c:v>$0</c:v>
                  </c:pt>
                  <c:pt idx="1">
                    <c:v>$0</c:v>
                  </c:pt>
                  <c:pt idx="2">
                    <c:v>$0</c:v>
                  </c:pt>
                  <c:pt idx="3">
                    <c:v>$0</c:v>
                  </c:pt>
                  <c:pt idx="4">
                    <c:v>$0</c:v>
                  </c:pt>
                  <c:pt idx="5">
                    <c:v>$0</c:v>
                  </c:pt>
                  <c:pt idx="6">
                    <c:v>$0</c:v>
                  </c:pt>
                </c:lvl>
                <c:lvl>
                  <c:pt idx="0">
                    <c:v>Home &amp; utilities</c:v>
                  </c:pt>
                  <c:pt idx="1">
                    <c:v>Insurance &amp; financial</c:v>
                  </c:pt>
                  <c:pt idx="2">
                    <c:v>Groceries</c:v>
                  </c:pt>
                  <c:pt idx="3">
                    <c:v>Personal &amp; medical</c:v>
                  </c:pt>
                  <c:pt idx="4">
                    <c:v>Entertainment &amp; eat-out</c:v>
                  </c:pt>
                  <c:pt idx="5">
                    <c:v>Transport &amp; auto</c:v>
                  </c:pt>
                  <c:pt idx="6">
                    <c:v>Children</c:v>
                  </c:pt>
                </c:lvl>
              </c:multiLvlStrCache>
            </c:multiLvlStrRef>
          </c:cat>
          <c:val>
            <c:numRef>
              <c:f>Budget!$AC$9:$AC$15</c:f>
              <c:numCache>
                <c:formatCode>"$"#,##0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CD-4594-9557-B7E03F9E5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36349611076902"/>
          <c:y val="0.17583033450672997"/>
          <c:w val="0.23803926299613462"/>
          <c:h val="0.56045919124020183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6</xdr:row>
      <xdr:rowOff>0</xdr:rowOff>
    </xdr:from>
    <xdr:to>
      <xdr:col>26</xdr:col>
      <xdr:colOff>400050</xdr:colOff>
      <xdr:row>7</xdr:row>
      <xdr:rowOff>66675</xdr:rowOff>
    </xdr:to>
    <xdr:pic>
      <xdr:nvPicPr>
        <xdr:cNvPr id="502291" name="Picture 19">
          <a:extLst>
            <a:ext uri="{FF2B5EF4-FFF2-40B4-BE49-F238E27FC236}">
              <a16:creationId xmlns:a16="http://schemas.microsoft.com/office/drawing/2014/main" id="{CEF9E5E5-D069-4CB5-9388-5A992322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26425" y="2771775"/>
          <a:ext cx="4000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84</xdr:row>
      <xdr:rowOff>76200</xdr:rowOff>
    </xdr:from>
    <xdr:to>
      <xdr:col>6</xdr:col>
      <xdr:colOff>409575</xdr:colOff>
      <xdr:row>96</xdr:row>
      <xdr:rowOff>47625</xdr:rowOff>
    </xdr:to>
    <xdr:graphicFrame macro="">
      <xdr:nvGraphicFramePr>
        <xdr:cNvPr id="502292" name="Chart 21">
          <a:extLst>
            <a:ext uri="{FF2B5EF4-FFF2-40B4-BE49-F238E27FC236}">
              <a16:creationId xmlns:a16="http://schemas.microsoft.com/office/drawing/2014/main" id="{C68717C6-AD21-4C67-92DE-51512B8C1D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304800</xdr:rowOff>
    </xdr:from>
    <xdr:to>
      <xdr:col>2</xdr:col>
      <xdr:colOff>742950</xdr:colOff>
      <xdr:row>1</xdr:row>
      <xdr:rowOff>0</xdr:rowOff>
    </xdr:to>
    <xdr:pic>
      <xdr:nvPicPr>
        <xdr:cNvPr id="502293" name="Picture 2">
          <a:extLst>
            <a:ext uri="{FF2B5EF4-FFF2-40B4-BE49-F238E27FC236}">
              <a16:creationId xmlns:a16="http://schemas.microsoft.com/office/drawing/2014/main" id="{5BB46496-12E7-479F-9E0D-05A11319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902" b="16901"/>
        <a:stretch>
          <a:fillRect/>
        </a:stretch>
      </xdr:blipFill>
      <xdr:spPr bwMode="auto">
        <a:xfrm>
          <a:off x="180975" y="304800"/>
          <a:ext cx="37719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50000"/>
          </a:schemeClr>
        </a:solidFill>
        <a:ln>
          <a:solidFill>
            <a:schemeClr val="tx1"/>
          </a:solidFill>
        </a:ln>
      </a:spPr>
      <a:bodyPr vertOverflow="clip" rtlCol="0" anchor="ctr"/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100"/>
  <sheetViews>
    <sheetView showGridLines="0" tabSelected="1" topLeftCell="A19" workbookViewId="0">
      <selection activeCell="A98" sqref="A98:H98"/>
    </sheetView>
  </sheetViews>
  <sheetFormatPr defaultColWidth="9.1796875" defaultRowHeight="17.25" customHeight="1" x14ac:dyDescent="0.25"/>
  <cols>
    <col min="1" max="1" width="2.7265625" style="9" customWidth="1"/>
    <col min="2" max="2" width="45.453125" style="9" customWidth="1"/>
    <col min="3" max="3" width="18.1796875" style="9" customWidth="1"/>
    <col min="4" max="4" width="1.81640625" style="9" customWidth="1"/>
    <col min="5" max="6" width="18" style="9" customWidth="1"/>
    <col min="7" max="7" width="18" style="98" customWidth="1"/>
    <col min="8" max="8" width="3.453125" style="9" customWidth="1"/>
    <col min="9" max="9" width="11.453125" style="9" customWidth="1"/>
    <col min="10" max="10" width="9.1796875" style="9" customWidth="1"/>
    <col min="11" max="12" width="19.81640625" style="9" customWidth="1"/>
    <col min="13" max="26" width="9.1796875" style="9" customWidth="1"/>
    <col min="27" max="29" width="10.7265625" style="9" customWidth="1"/>
    <col min="30" max="256" width="11.453125" style="9" customWidth="1"/>
    <col min="257" max="16384" width="9.1796875" style="9"/>
  </cols>
  <sheetData>
    <row r="1" spans="1:31" ht="118" customHeight="1" x14ac:dyDescent="0.25"/>
    <row r="2" spans="1:31" s="7" customFormat="1" ht="31.5" customHeight="1" x14ac:dyDescent="0.5">
      <c r="A2" s="129" t="s">
        <v>0</v>
      </c>
      <c r="B2" s="130"/>
      <c r="C2" s="4"/>
      <c r="D2" s="4"/>
      <c r="E2" s="4"/>
      <c r="F2" s="4"/>
      <c r="G2" s="5"/>
      <c r="H2" s="6"/>
      <c r="I2" s="6"/>
      <c r="J2" s="6"/>
      <c r="K2" s="6"/>
      <c r="L2" s="6"/>
      <c r="N2" s="8"/>
      <c r="O2" s="8"/>
      <c r="P2" s="8"/>
      <c r="Q2" s="8"/>
      <c r="R2" s="8"/>
      <c r="AA2" s="7" t="s">
        <v>1</v>
      </c>
      <c r="AB2" s="7" t="s">
        <v>2</v>
      </c>
      <c r="AC2" s="9" t="s">
        <v>3</v>
      </c>
      <c r="AD2" s="7" t="s">
        <v>1</v>
      </c>
      <c r="AE2" s="7">
        <v>1</v>
      </c>
    </row>
    <row r="3" spans="1:31" s="10" customFormat="1" ht="17.25" customHeight="1" x14ac:dyDescent="0.25">
      <c r="A3" s="10" t="s">
        <v>4</v>
      </c>
      <c r="G3" s="11"/>
      <c r="AA3" s="10" t="s">
        <v>5</v>
      </c>
      <c r="AB3" s="10" t="s">
        <v>5</v>
      </c>
      <c r="AC3" s="10" t="s">
        <v>6</v>
      </c>
      <c r="AD3" s="10" t="s">
        <v>6</v>
      </c>
      <c r="AE3" s="10">
        <v>26</v>
      </c>
    </row>
    <row r="4" spans="1:31" s="10" customFormat="1" ht="17.25" customHeight="1" x14ac:dyDescent="0.25">
      <c r="A4" s="12" t="s">
        <v>7</v>
      </c>
      <c r="B4" s="10" t="s">
        <v>8</v>
      </c>
      <c r="G4" s="11"/>
      <c r="AA4" s="10" t="s">
        <v>9</v>
      </c>
      <c r="AB4" s="10" t="s">
        <v>9</v>
      </c>
      <c r="AC4" s="10" t="s">
        <v>9</v>
      </c>
      <c r="AD4" s="10" t="s">
        <v>9</v>
      </c>
      <c r="AE4" s="10">
        <v>12</v>
      </c>
    </row>
    <row r="5" spans="1:31" s="10" customFormat="1" ht="17.25" customHeight="1" x14ac:dyDescent="0.25">
      <c r="A5" s="12" t="s">
        <v>7</v>
      </c>
      <c r="B5" s="10" t="s">
        <v>10</v>
      </c>
      <c r="G5" s="11"/>
      <c r="AA5" s="10" t="s">
        <v>3</v>
      </c>
      <c r="AB5" s="10" t="s">
        <v>3</v>
      </c>
      <c r="AC5" s="10" t="s">
        <v>5</v>
      </c>
      <c r="AD5" s="10" t="s">
        <v>5</v>
      </c>
      <c r="AE5" s="10">
        <v>4</v>
      </c>
    </row>
    <row r="6" spans="1:31" s="10" customFormat="1" ht="17.25" customHeight="1" x14ac:dyDescent="0.25">
      <c r="A6" s="12" t="s">
        <v>7</v>
      </c>
      <c r="B6" s="9" t="s">
        <v>11</v>
      </c>
      <c r="E6" s="13"/>
      <c r="G6" s="11"/>
      <c r="AA6" s="10" t="s">
        <v>6</v>
      </c>
      <c r="AB6" s="10" t="s">
        <v>6</v>
      </c>
      <c r="AC6" s="7" t="s">
        <v>1</v>
      </c>
      <c r="AD6" s="10" t="s">
        <v>3</v>
      </c>
      <c r="AE6" s="10">
        <v>52</v>
      </c>
    </row>
    <row r="7" spans="1:31" s="10" customFormat="1" ht="17.25" customHeight="1" x14ac:dyDescent="0.25">
      <c r="A7" s="104"/>
      <c r="C7" s="104"/>
      <c r="D7" s="104"/>
      <c r="E7" s="104"/>
      <c r="F7" s="104"/>
      <c r="G7" s="123"/>
      <c r="H7" s="104"/>
    </row>
    <row r="8" spans="1:31" s="14" customFormat="1" ht="29.25" customHeight="1" x14ac:dyDescent="0.25">
      <c r="A8" s="127"/>
      <c r="B8" s="128" t="s">
        <v>12</v>
      </c>
      <c r="C8" s="124"/>
      <c r="D8" s="124"/>
      <c r="E8" s="124"/>
      <c r="F8" s="124"/>
      <c r="G8" s="125"/>
      <c r="H8" s="126"/>
      <c r="I8" s="106"/>
      <c r="AC8" s="10"/>
      <c r="AD8" s="10"/>
      <c r="AE8" s="10"/>
    </row>
    <row r="9" spans="1:31" ht="17.25" customHeight="1" thickBot="1" x14ac:dyDescent="0.35">
      <c r="A9" s="15"/>
      <c r="B9" s="16"/>
      <c r="C9" s="16"/>
      <c r="D9" s="16"/>
      <c r="E9" s="16"/>
      <c r="F9" s="17" t="s">
        <v>13</v>
      </c>
      <c r="G9" s="102" t="s">
        <v>6</v>
      </c>
      <c r="H9" s="16"/>
      <c r="I9" s="105"/>
      <c r="AA9" s="9" t="s">
        <v>14</v>
      </c>
      <c r="AC9" s="18">
        <f>-G19</f>
        <v>0</v>
      </c>
      <c r="AD9" s="14"/>
      <c r="AE9" s="14"/>
    </row>
    <row r="10" spans="1:31" s="10" customFormat="1" ht="17.25" customHeight="1" thickBot="1" x14ac:dyDescent="0.4">
      <c r="A10" s="19"/>
      <c r="B10" s="20" t="s">
        <v>15</v>
      </c>
      <c r="C10" s="21" t="s">
        <v>16</v>
      </c>
      <c r="D10" s="22"/>
      <c r="E10" s="23" t="s">
        <v>17</v>
      </c>
      <c r="F10" s="24"/>
      <c r="G10" s="25">
        <f>SUM(G11:G18)</f>
        <v>0</v>
      </c>
      <c r="H10" s="24"/>
      <c r="I10" s="103"/>
      <c r="AA10" s="10" t="s">
        <v>18</v>
      </c>
      <c r="AC10" s="26">
        <f>-G31</f>
        <v>0</v>
      </c>
      <c r="AD10" s="9"/>
      <c r="AE10" s="9"/>
    </row>
    <row r="11" spans="1:31" s="10" customFormat="1" ht="17.25" customHeight="1" thickBot="1" x14ac:dyDescent="0.3">
      <c r="A11" s="27"/>
      <c r="B11" s="1" t="s">
        <v>19</v>
      </c>
      <c r="C11" s="99"/>
      <c r="D11" s="28"/>
      <c r="E11" s="100" t="s">
        <v>6</v>
      </c>
      <c r="F11" s="29"/>
      <c r="G11" s="30">
        <f t="shared" ref="G11:G18" si="0">IF(E11="","",(C11*VLOOKUP(E11,$AD$2:$AE$6,2)/VLOOKUP($G$9,$AD$2:$AE$6,2)))</f>
        <v>0</v>
      </c>
      <c r="H11" s="110"/>
      <c r="AA11" s="10" t="s">
        <v>20</v>
      </c>
      <c r="AC11" s="26">
        <f>-G39</f>
        <v>0</v>
      </c>
    </row>
    <row r="12" spans="1:31" s="10" customFormat="1" ht="17.25" customHeight="1" thickBot="1" x14ac:dyDescent="0.3">
      <c r="A12" s="27"/>
      <c r="B12" s="1" t="s">
        <v>21</v>
      </c>
      <c r="C12" s="99"/>
      <c r="D12" s="28"/>
      <c r="E12" s="100" t="s">
        <v>6</v>
      </c>
      <c r="F12" s="29"/>
      <c r="G12" s="30">
        <f t="shared" si="0"/>
        <v>0</v>
      </c>
      <c r="H12" s="110"/>
      <c r="AA12" s="10" t="s">
        <v>22</v>
      </c>
      <c r="AC12" s="26">
        <f>-G42</f>
        <v>0</v>
      </c>
    </row>
    <row r="13" spans="1:31" s="10" customFormat="1" ht="17.25" customHeight="1" thickBot="1" x14ac:dyDescent="0.3">
      <c r="A13" s="27"/>
      <c r="B13" s="1" t="s">
        <v>23</v>
      </c>
      <c r="C13" s="99"/>
      <c r="D13" s="28"/>
      <c r="E13" s="100" t="s">
        <v>6</v>
      </c>
      <c r="F13" s="29"/>
      <c r="G13" s="30">
        <f t="shared" si="0"/>
        <v>0</v>
      </c>
      <c r="H13" s="110"/>
      <c r="AA13" s="10" t="s">
        <v>24</v>
      </c>
      <c r="AC13" s="26">
        <f>-G55</f>
        <v>0</v>
      </c>
    </row>
    <row r="14" spans="1:31" s="10" customFormat="1" ht="17.25" customHeight="1" thickBot="1" x14ac:dyDescent="0.3">
      <c r="A14" s="27"/>
      <c r="B14" s="1" t="s">
        <v>25</v>
      </c>
      <c r="C14" s="100"/>
      <c r="D14" s="28"/>
      <c r="E14" s="100" t="s">
        <v>6</v>
      </c>
      <c r="F14" s="29"/>
      <c r="G14" s="30">
        <f t="shared" si="0"/>
        <v>0</v>
      </c>
      <c r="H14" s="110"/>
      <c r="AA14" s="10" t="s">
        <v>26</v>
      </c>
      <c r="AC14" s="26">
        <f>-G63</f>
        <v>0</v>
      </c>
    </row>
    <row r="15" spans="1:31" s="10" customFormat="1" ht="17.25" customHeight="1" thickBot="1" x14ac:dyDescent="0.3">
      <c r="A15" s="27"/>
      <c r="B15" s="1" t="s">
        <v>27</v>
      </c>
      <c r="C15" s="100"/>
      <c r="D15" s="28"/>
      <c r="E15" s="100" t="s">
        <v>6</v>
      </c>
      <c r="F15" s="29"/>
      <c r="G15" s="30">
        <f t="shared" si="0"/>
        <v>0</v>
      </c>
      <c r="H15" s="110"/>
      <c r="AA15" s="10" t="s">
        <v>28</v>
      </c>
      <c r="AC15" s="26">
        <f>-G71</f>
        <v>0</v>
      </c>
    </row>
    <row r="16" spans="1:31" s="10" customFormat="1" ht="17.25" customHeight="1" thickBot="1" x14ac:dyDescent="0.3">
      <c r="A16" s="27"/>
      <c r="B16" s="1" t="s">
        <v>29</v>
      </c>
      <c r="C16" s="100"/>
      <c r="D16" s="28"/>
      <c r="E16" s="100" t="s">
        <v>6</v>
      </c>
      <c r="F16" s="29"/>
      <c r="G16" s="30">
        <f t="shared" si="0"/>
        <v>0</v>
      </c>
      <c r="H16" s="110"/>
    </row>
    <row r="17" spans="1:27" s="10" customFormat="1" ht="17.25" customHeight="1" thickBot="1" x14ac:dyDescent="0.3">
      <c r="A17" s="27"/>
      <c r="B17" s="1" t="s">
        <v>30</v>
      </c>
      <c r="C17" s="100"/>
      <c r="D17" s="28"/>
      <c r="E17" s="100" t="s">
        <v>6</v>
      </c>
      <c r="F17" s="29"/>
      <c r="G17" s="30">
        <f t="shared" si="0"/>
        <v>0</v>
      </c>
      <c r="H17" s="110"/>
    </row>
    <row r="18" spans="1:27" s="10" customFormat="1" ht="17.25" customHeight="1" thickBot="1" x14ac:dyDescent="0.3">
      <c r="A18" s="27"/>
      <c r="B18" s="2" t="s">
        <v>31</v>
      </c>
      <c r="C18" s="101"/>
      <c r="D18" s="31"/>
      <c r="E18" s="100" t="s">
        <v>6</v>
      </c>
      <c r="F18" s="32"/>
      <c r="G18" s="30">
        <f t="shared" si="0"/>
        <v>0</v>
      </c>
      <c r="H18" s="115"/>
    </row>
    <row r="19" spans="1:27" s="10" customFormat="1" ht="17.25" customHeight="1" thickBot="1" x14ac:dyDescent="0.4">
      <c r="A19" s="33"/>
      <c r="B19" s="34" t="s">
        <v>14</v>
      </c>
      <c r="C19" s="35" t="s">
        <v>16</v>
      </c>
      <c r="D19" s="36"/>
      <c r="E19" s="37" t="s">
        <v>17</v>
      </c>
      <c r="F19" s="38"/>
      <c r="G19" s="39">
        <f>-SUM(G20:G30)</f>
        <v>0</v>
      </c>
      <c r="H19" s="122"/>
      <c r="AA19" s="26"/>
    </row>
    <row r="20" spans="1:27" s="10" customFormat="1" ht="17.25" customHeight="1" thickBot="1" x14ac:dyDescent="0.3">
      <c r="A20" s="40"/>
      <c r="B20" s="3" t="s">
        <v>32</v>
      </c>
      <c r="C20" s="100"/>
      <c r="D20" s="28"/>
      <c r="E20" s="100" t="s">
        <v>6</v>
      </c>
      <c r="F20" s="29"/>
      <c r="G20" s="30">
        <f t="shared" ref="G20:G30" si="1">IF(E20="","",(C20*VLOOKUP(E20,$AD$2:$AE$6,2)/VLOOKUP($G$9,$AD$2:$AE$6,2)))</f>
        <v>0</v>
      </c>
      <c r="H20" s="110"/>
    </row>
    <row r="21" spans="1:27" s="10" customFormat="1" ht="17.25" customHeight="1" thickBot="1" x14ac:dyDescent="0.3">
      <c r="A21" s="40"/>
      <c r="B21" s="3" t="s">
        <v>33</v>
      </c>
      <c r="C21" s="100"/>
      <c r="D21" s="28"/>
      <c r="E21" s="100" t="s">
        <v>6</v>
      </c>
      <c r="F21" s="29"/>
      <c r="G21" s="30">
        <f t="shared" si="1"/>
        <v>0</v>
      </c>
      <c r="H21" s="110"/>
    </row>
    <row r="22" spans="1:27" s="10" customFormat="1" ht="17.25" customHeight="1" thickBot="1" x14ac:dyDescent="0.3">
      <c r="A22" s="40"/>
      <c r="B22" s="3" t="s">
        <v>34</v>
      </c>
      <c r="C22" s="100"/>
      <c r="D22" s="28"/>
      <c r="E22" s="100" t="s">
        <v>6</v>
      </c>
      <c r="F22" s="29"/>
      <c r="G22" s="30">
        <f t="shared" si="1"/>
        <v>0</v>
      </c>
      <c r="H22" s="110"/>
    </row>
    <row r="23" spans="1:27" s="10" customFormat="1" ht="17.25" customHeight="1" thickBot="1" x14ac:dyDescent="0.3">
      <c r="A23" s="40"/>
      <c r="B23" s="3" t="s">
        <v>35</v>
      </c>
      <c r="C23" s="100"/>
      <c r="D23" s="28"/>
      <c r="E23" s="100" t="s">
        <v>6</v>
      </c>
      <c r="F23" s="29"/>
      <c r="G23" s="30">
        <f t="shared" si="1"/>
        <v>0</v>
      </c>
      <c r="H23" s="110"/>
    </row>
    <row r="24" spans="1:27" s="10" customFormat="1" ht="17.25" customHeight="1" thickBot="1" x14ac:dyDescent="0.3">
      <c r="A24" s="40"/>
      <c r="B24" s="3" t="s">
        <v>36</v>
      </c>
      <c r="C24" s="100"/>
      <c r="D24" s="28"/>
      <c r="E24" s="100" t="s">
        <v>6</v>
      </c>
      <c r="F24" s="29"/>
      <c r="G24" s="30">
        <f t="shared" si="1"/>
        <v>0</v>
      </c>
      <c r="H24" s="110"/>
    </row>
    <row r="25" spans="1:27" s="10" customFormat="1" ht="17.25" customHeight="1" thickBot="1" x14ac:dyDescent="0.3">
      <c r="A25" s="40"/>
      <c r="B25" s="3" t="s">
        <v>37</v>
      </c>
      <c r="C25" s="100"/>
      <c r="D25" s="28"/>
      <c r="E25" s="100" t="s">
        <v>6</v>
      </c>
      <c r="F25" s="29"/>
      <c r="G25" s="30">
        <f t="shared" si="1"/>
        <v>0</v>
      </c>
      <c r="H25" s="110"/>
    </row>
    <row r="26" spans="1:27" s="10" customFormat="1" ht="17.25" customHeight="1" thickBot="1" x14ac:dyDescent="0.3">
      <c r="A26" s="40"/>
      <c r="B26" s="3" t="s">
        <v>38</v>
      </c>
      <c r="C26" s="100"/>
      <c r="D26" s="28"/>
      <c r="E26" s="100" t="s">
        <v>6</v>
      </c>
      <c r="F26" s="29"/>
      <c r="G26" s="30">
        <f t="shared" si="1"/>
        <v>0</v>
      </c>
      <c r="H26" s="110"/>
    </row>
    <row r="27" spans="1:27" s="10" customFormat="1" ht="17.25" customHeight="1" thickBot="1" x14ac:dyDescent="0.3">
      <c r="A27" s="40"/>
      <c r="B27" s="3" t="s">
        <v>39</v>
      </c>
      <c r="C27" s="100"/>
      <c r="D27" s="28"/>
      <c r="E27" s="100" t="s">
        <v>6</v>
      </c>
      <c r="F27" s="29"/>
      <c r="G27" s="30">
        <f t="shared" si="1"/>
        <v>0</v>
      </c>
      <c r="H27" s="110"/>
    </row>
    <row r="28" spans="1:27" s="10" customFormat="1" ht="17.25" customHeight="1" thickBot="1" x14ac:dyDescent="0.3">
      <c r="A28" s="40"/>
      <c r="B28" s="3" t="s">
        <v>40</v>
      </c>
      <c r="C28" s="100"/>
      <c r="D28" s="28"/>
      <c r="E28" s="100" t="s">
        <v>6</v>
      </c>
      <c r="F28" s="29"/>
      <c r="G28" s="30">
        <f t="shared" si="1"/>
        <v>0</v>
      </c>
      <c r="H28" s="110"/>
    </row>
    <row r="29" spans="1:27" s="10" customFormat="1" ht="17.25" customHeight="1" thickBot="1" x14ac:dyDescent="0.3">
      <c r="A29" s="40"/>
      <c r="B29" s="3" t="s">
        <v>41</v>
      </c>
      <c r="C29" s="100"/>
      <c r="D29" s="28"/>
      <c r="E29" s="100" t="s">
        <v>6</v>
      </c>
      <c r="F29" s="29"/>
      <c r="G29" s="30">
        <f t="shared" si="1"/>
        <v>0</v>
      </c>
      <c r="H29" s="110"/>
    </row>
    <row r="30" spans="1:27" s="10" customFormat="1" ht="17.25" customHeight="1" thickBot="1" x14ac:dyDescent="0.3">
      <c r="A30" s="40"/>
      <c r="B30" s="2" t="s">
        <v>31</v>
      </c>
      <c r="C30" s="101"/>
      <c r="D30" s="31"/>
      <c r="E30" s="100" t="s">
        <v>6</v>
      </c>
      <c r="F30" s="32"/>
      <c r="G30" s="30">
        <f t="shared" si="1"/>
        <v>0</v>
      </c>
      <c r="H30" s="115"/>
    </row>
    <row r="31" spans="1:27" s="10" customFormat="1" ht="17.25" customHeight="1" thickBot="1" x14ac:dyDescent="0.4">
      <c r="A31" s="41"/>
      <c r="B31" s="42" t="s">
        <v>18</v>
      </c>
      <c r="C31" s="43" t="s">
        <v>16</v>
      </c>
      <c r="D31" s="44"/>
      <c r="E31" s="45" t="s">
        <v>17</v>
      </c>
      <c r="F31" s="46"/>
      <c r="G31" s="47">
        <f>-SUM(G32:G38)</f>
        <v>0</v>
      </c>
      <c r="H31" s="119"/>
    </row>
    <row r="32" spans="1:27" s="10" customFormat="1" ht="17.25" customHeight="1" thickBot="1" x14ac:dyDescent="0.3">
      <c r="A32" s="48"/>
      <c r="B32" s="3" t="s">
        <v>42</v>
      </c>
      <c r="C32" s="100"/>
      <c r="D32" s="28"/>
      <c r="E32" s="100" t="s">
        <v>6</v>
      </c>
      <c r="F32" s="29"/>
      <c r="G32" s="30">
        <f t="shared" ref="G32:G38" si="2">IF(E32="","",(C32*VLOOKUP(E32,$AD$2:$AE$6,2)/VLOOKUP($G$9,$AD$2:$AE$6,2)))</f>
        <v>0</v>
      </c>
      <c r="H32" s="110"/>
    </row>
    <row r="33" spans="1:8" s="10" customFormat="1" ht="17.25" customHeight="1" thickBot="1" x14ac:dyDescent="0.3">
      <c r="A33" s="48"/>
      <c r="B33" s="3" t="s">
        <v>43</v>
      </c>
      <c r="C33" s="100"/>
      <c r="D33" s="28"/>
      <c r="E33" s="100" t="s">
        <v>6</v>
      </c>
      <c r="F33" s="29"/>
      <c r="G33" s="30">
        <f t="shared" si="2"/>
        <v>0</v>
      </c>
      <c r="H33" s="110"/>
    </row>
    <row r="34" spans="1:8" s="10" customFormat="1" ht="17.25" customHeight="1" thickBot="1" x14ac:dyDescent="0.3">
      <c r="A34" s="48"/>
      <c r="B34" s="3" t="s">
        <v>44</v>
      </c>
      <c r="C34" s="100"/>
      <c r="D34" s="28"/>
      <c r="E34" s="100" t="s">
        <v>6</v>
      </c>
      <c r="F34" s="29"/>
      <c r="G34" s="30">
        <f t="shared" si="2"/>
        <v>0</v>
      </c>
      <c r="H34" s="110"/>
    </row>
    <row r="35" spans="1:8" s="10" customFormat="1" ht="17.25" customHeight="1" thickBot="1" x14ac:dyDescent="0.3">
      <c r="A35" s="48"/>
      <c r="B35" s="3" t="s">
        <v>45</v>
      </c>
      <c r="C35" s="100"/>
      <c r="D35" s="28"/>
      <c r="E35" s="100" t="s">
        <v>6</v>
      </c>
      <c r="F35" s="29"/>
      <c r="G35" s="30">
        <f t="shared" si="2"/>
        <v>0</v>
      </c>
      <c r="H35" s="110"/>
    </row>
    <row r="36" spans="1:8" s="10" customFormat="1" ht="17.25" customHeight="1" thickBot="1" x14ac:dyDescent="0.3">
      <c r="A36" s="48"/>
      <c r="B36" s="3" t="s">
        <v>46</v>
      </c>
      <c r="C36" s="100"/>
      <c r="D36" s="28"/>
      <c r="E36" s="100" t="s">
        <v>6</v>
      </c>
      <c r="F36" s="29"/>
      <c r="G36" s="30">
        <f t="shared" si="2"/>
        <v>0</v>
      </c>
      <c r="H36" s="110"/>
    </row>
    <row r="37" spans="1:8" s="10" customFormat="1" ht="17.25" customHeight="1" thickBot="1" x14ac:dyDescent="0.3">
      <c r="A37" s="48"/>
      <c r="B37" s="3" t="s">
        <v>47</v>
      </c>
      <c r="C37" s="100"/>
      <c r="D37" s="28"/>
      <c r="E37" s="100" t="s">
        <v>6</v>
      </c>
      <c r="F37" s="29"/>
      <c r="G37" s="30">
        <f t="shared" si="2"/>
        <v>0</v>
      </c>
      <c r="H37" s="110"/>
    </row>
    <row r="38" spans="1:8" s="10" customFormat="1" ht="17.25" customHeight="1" thickBot="1" x14ac:dyDescent="0.3">
      <c r="A38" s="48"/>
      <c r="B38" s="2" t="s">
        <v>31</v>
      </c>
      <c r="C38" s="101"/>
      <c r="D38" s="31"/>
      <c r="E38" s="100" t="s">
        <v>6</v>
      </c>
      <c r="F38" s="32"/>
      <c r="G38" s="30">
        <f t="shared" si="2"/>
        <v>0</v>
      </c>
      <c r="H38" s="115"/>
    </row>
    <row r="39" spans="1:8" s="10" customFormat="1" ht="17.25" customHeight="1" thickBot="1" x14ac:dyDescent="0.4">
      <c r="A39" s="49"/>
      <c r="B39" s="50" t="s">
        <v>20</v>
      </c>
      <c r="C39" s="51" t="s">
        <v>16</v>
      </c>
      <c r="D39" s="52"/>
      <c r="E39" s="53" t="s">
        <v>17</v>
      </c>
      <c r="F39" s="54"/>
      <c r="G39" s="55">
        <f>-SUM(G40:G41)</f>
        <v>0</v>
      </c>
      <c r="H39" s="120"/>
    </row>
    <row r="40" spans="1:8" s="10" customFormat="1" ht="17.25" customHeight="1" thickBot="1" x14ac:dyDescent="0.3">
      <c r="A40" s="56"/>
      <c r="B40" s="3" t="s">
        <v>48</v>
      </c>
      <c r="C40" s="100"/>
      <c r="D40" s="28"/>
      <c r="E40" s="100" t="s">
        <v>6</v>
      </c>
      <c r="F40" s="29"/>
      <c r="G40" s="30">
        <f>IF(E40="","",(C40*VLOOKUP(E40,$AD$2:$AE$6,2)/VLOOKUP($G$9,$AD$2:$AE$6,2)))</f>
        <v>0</v>
      </c>
      <c r="H40" s="110"/>
    </row>
    <row r="41" spans="1:8" s="10" customFormat="1" ht="17.25" customHeight="1" thickBot="1" x14ac:dyDescent="0.3">
      <c r="A41" s="56"/>
      <c r="B41" s="2" t="s">
        <v>31</v>
      </c>
      <c r="C41" s="101"/>
      <c r="D41" s="31"/>
      <c r="E41" s="100" t="s">
        <v>6</v>
      </c>
      <c r="F41" s="32"/>
      <c r="G41" s="30">
        <f>IF(E41="","",(C41*VLOOKUP(E41,$AD$2:$AE$6,2)/VLOOKUP($G$9,$AD$2:$AE$6,2)))</f>
        <v>0</v>
      </c>
      <c r="H41" s="115"/>
    </row>
    <row r="42" spans="1:8" s="10" customFormat="1" ht="17.25" customHeight="1" thickBot="1" x14ac:dyDescent="0.4">
      <c r="A42" s="57"/>
      <c r="B42" s="58" t="s">
        <v>22</v>
      </c>
      <c r="C42" s="59" t="s">
        <v>16</v>
      </c>
      <c r="D42" s="60"/>
      <c r="E42" s="61" t="s">
        <v>17</v>
      </c>
      <c r="F42" s="62"/>
      <c r="G42" s="63">
        <f>-SUM(G43:G54)</f>
        <v>0</v>
      </c>
      <c r="H42" s="121"/>
    </row>
    <row r="43" spans="1:8" s="10" customFormat="1" ht="17.25" customHeight="1" thickBot="1" x14ac:dyDescent="0.3">
      <c r="A43" s="64"/>
      <c r="B43" s="3" t="s">
        <v>49</v>
      </c>
      <c r="C43" s="100"/>
      <c r="D43" s="28"/>
      <c r="E43" s="100" t="s">
        <v>6</v>
      </c>
      <c r="F43" s="29"/>
      <c r="G43" s="30">
        <f t="shared" ref="G43:G54" si="3">IF(E43="","",(C43*VLOOKUP(E43,$AD$2:$AE$6,2)/VLOOKUP($G$9,$AD$2:$AE$6,2)))</f>
        <v>0</v>
      </c>
      <c r="H43" s="110"/>
    </row>
    <row r="44" spans="1:8" s="10" customFormat="1" ht="17.25" customHeight="1" thickBot="1" x14ac:dyDescent="0.3">
      <c r="A44" s="64"/>
      <c r="B44" s="3" t="s">
        <v>50</v>
      </c>
      <c r="C44" s="100"/>
      <c r="D44" s="28"/>
      <c r="E44" s="100" t="s">
        <v>6</v>
      </c>
      <c r="F44" s="29"/>
      <c r="G44" s="30">
        <f t="shared" si="3"/>
        <v>0</v>
      </c>
      <c r="H44" s="110"/>
    </row>
    <row r="45" spans="1:8" s="10" customFormat="1" ht="17.25" customHeight="1" thickBot="1" x14ac:dyDescent="0.3">
      <c r="A45" s="64"/>
      <c r="B45" s="3" t="s">
        <v>51</v>
      </c>
      <c r="C45" s="100"/>
      <c r="D45" s="28"/>
      <c r="E45" s="100" t="s">
        <v>6</v>
      </c>
      <c r="F45" s="29"/>
      <c r="G45" s="30">
        <f t="shared" si="3"/>
        <v>0</v>
      </c>
      <c r="H45" s="110"/>
    </row>
    <row r="46" spans="1:8" s="10" customFormat="1" ht="17.25" customHeight="1" thickBot="1" x14ac:dyDescent="0.3">
      <c r="A46" s="64"/>
      <c r="B46" s="3" t="s">
        <v>52</v>
      </c>
      <c r="C46" s="100"/>
      <c r="D46" s="28"/>
      <c r="E46" s="100" t="s">
        <v>6</v>
      </c>
      <c r="F46" s="29"/>
      <c r="G46" s="30">
        <f t="shared" si="3"/>
        <v>0</v>
      </c>
      <c r="H46" s="110"/>
    </row>
    <row r="47" spans="1:8" s="10" customFormat="1" ht="17.25" customHeight="1" thickBot="1" x14ac:dyDescent="0.3">
      <c r="A47" s="64"/>
      <c r="B47" s="3" t="s">
        <v>53</v>
      </c>
      <c r="C47" s="100"/>
      <c r="D47" s="28"/>
      <c r="E47" s="100" t="s">
        <v>6</v>
      </c>
      <c r="F47" s="29"/>
      <c r="G47" s="30">
        <f t="shared" si="3"/>
        <v>0</v>
      </c>
      <c r="H47" s="110"/>
    </row>
    <row r="48" spans="1:8" s="10" customFormat="1" ht="17.25" customHeight="1" thickBot="1" x14ac:dyDescent="0.3">
      <c r="A48" s="64"/>
      <c r="B48" s="3" t="s">
        <v>54</v>
      </c>
      <c r="C48" s="100"/>
      <c r="D48" s="28"/>
      <c r="E48" s="100" t="s">
        <v>6</v>
      </c>
      <c r="F48" s="29"/>
      <c r="G48" s="30">
        <f t="shared" si="3"/>
        <v>0</v>
      </c>
      <c r="H48" s="110"/>
    </row>
    <row r="49" spans="1:8" s="10" customFormat="1" ht="17.25" customHeight="1" thickBot="1" x14ac:dyDescent="0.3">
      <c r="A49" s="64"/>
      <c r="B49" s="3" t="s">
        <v>55</v>
      </c>
      <c r="C49" s="100"/>
      <c r="D49" s="28"/>
      <c r="E49" s="100" t="s">
        <v>6</v>
      </c>
      <c r="F49" s="29"/>
      <c r="G49" s="30">
        <f t="shared" si="3"/>
        <v>0</v>
      </c>
      <c r="H49" s="110"/>
    </row>
    <row r="50" spans="1:8" s="10" customFormat="1" ht="17.25" customHeight="1" thickBot="1" x14ac:dyDescent="0.3">
      <c r="A50" s="64"/>
      <c r="B50" s="3" t="s">
        <v>56</v>
      </c>
      <c r="C50" s="100"/>
      <c r="D50" s="28"/>
      <c r="E50" s="100" t="s">
        <v>6</v>
      </c>
      <c r="F50" s="29"/>
      <c r="G50" s="30">
        <f t="shared" si="3"/>
        <v>0</v>
      </c>
      <c r="H50" s="110"/>
    </row>
    <row r="51" spans="1:8" s="10" customFormat="1" ht="17.25" customHeight="1" thickBot="1" x14ac:dyDescent="0.3">
      <c r="A51" s="64"/>
      <c r="B51" s="3" t="s">
        <v>57</v>
      </c>
      <c r="C51" s="100"/>
      <c r="D51" s="28"/>
      <c r="E51" s="100" t="s">
        <v>6</v>
      </c>
      <c r="F51" s="29"/>
      <c r="G51" s="30">
        <f t="shared" si="3"/>
        <v>0</v>
      </c>
      <c r="H51" s="110"/>
    </row>
    <row r="52" spans="1:8" s="10" customFormat="1" ht="17.25" customHeight="1" thickBot="1" x14ac:dyDescent="0.3">
      <c r="A52" s="64"/>
      <c r="B52" s="3" t="s">
        <v>58</v>
      </c>
      <c r="C52" s="100"/>
      <c r="D52" s="28"/>
      <c r="E52" s="100" t="s">
        <v>6</v>
      </c>
      <c r="F52" s="29"/>
      <c r="G52" s="30">
        <f t="shared" si="3"/>
        <v>0</v>
      </c>
      <c r="H52" s="110"/>
    </row>
    <row r="53" spans="1:8" s="10" customFormat="1" ht="17.25" customHeight="1" thickBot="1" x14ac:dyDescent="0.3">
      <c r="A53" s="64"/>
      <c r="B53" s="3" t="s">
        <v>59</v>
      </c>
      <c r="C53" s="100"/>
      <c r="D53" s="28"/>
      <c r="E53" s="100" t="s">
        <v>6</v>
      </c>
      <c r="F53" s="29"/>
      <c r="G53" s="30">
        <f t="shared" si="3"/>
        <v>0</v>
      </c>
      <c r="H53" s="110"/>
    </row>
    <row r="54" spans="1:8" s="10" customFormat="1" ht="17.25" customHeight="1" thickBot="1" x14ac:dyDescent="0.3">
      <c r="A54" s="64"/>
      <c r="B54" s="2" t="s">
        <v>31</v>
      </c>
      <c r="C54" s="101"/>
      <c r="D54" s="31"/>
      <c r="E54" s="100" t="s">
        <v>6</v>
      </c>
      <c r="F54" s="32"/>
      <c r="G54" s="30">
        <f t="shared" si="3"/>
        <v>0</v>
      </c>
      <c r="H54" s="115"/>
    </row>
    <row r="55" spans="1:8" s="10" customFormat="1" ht="17.25" customHeight="1" thickBot="1" x14ac:dyDescent="0.4">
      <c r="A55" s="65"/>
      <c r="B55" s="66" t="s">
        <v>24</v>
      </c>
      <c r="C55" s="67" t="s">
        <v>16</v>
      </c>
      <c r="D55" s="68"/>
      <c r="E55" s="69" t="s">
        <v>17</v>
      </c>
      <c r="F55" s="70"/>
      <c r="G55" s="71">
        <f>-SUM(G56:G62)</f>
        <v>0</v>
      </c>
      <c r="H55" s="118"/>
    </row>
    <row r="56" spans="1:8" s="10" customFormat="1" ht="17.25" customHeight="1" thickBot="1" x14ac:dyDescent="0.3">
      <c r="A56" s="72"/>
      <c r="B56" s="3" t="s">
        <v>60</v>
      </c>
      <c r="C56" s="100"/>
      <c r="D56" s="28"/>
      <c r="E56" s="100" t="s">
        <v>6</v>
      </c>
      <c r="F56" s="29"/>
      <c r="G56" s="30">
        <f t="shared" ref="G56:G62" si="4">IF(E56="","",(C56*VLOOKUP(E56,$AD$2:$AE$6,2)/VLOOKUP($G$9,$AD$2:$AE$6,2)))</f>
        <v>0</v>
      </c>
      <c r="H56" s="110"/>
    </row>
    <row r="57" spans="1:8" s="10" customFormat="1" ht="17.25" customHeight="1" thickBot="1" x14ac:dyDescent="0.3">
      <c r="A57" s="72"/>
      <c r="B57" s="3" t="s">
        <v>61</v>
      </c>
      <c r="C57" s="100"/>
      <c r="D57" s="28"/>
      <c r="E57" s="100" t="s">
        <v>6</v>
      </c>
      <c r="F57" s="29"/>
      <c r="G57" s="30">
        <f t="shared" si="4"/>
        <v>0</v>
      </c>
      <c r="H57" s="110"/>
    </row>
    <row r="58" spans="1:8" s="10" customFormat="1" ht="17.25" customHeight="1" thickBot="1" x14ac:dyDescent="0.3">
      <c r="A58" s="72"/>
      <c r="B58" s="3" t="s">
        <v>62</v>
      </c>
      <c r="C58" s="100"/>
      <c r="D58" s="28"/>
      <c r="E58" s="100" t="s">
        <v>6</v>
      </c>
      <c r="F58" s="29"/>
      <c r="G58" s="30">
        <f t="shared" si="4"/>
        <v>0</v>
      </c>
      <c r="H58" s="110"/>
    </row>
    <row r="59" spans="1:8" s="10" customFormat="1" ht="17.25" customHeight="1" thickBot="1" x14ac:dyDescent="0.3">
      <c r="A59" s="72"/>
      <c r="B59" s="3" t="s">
        <v>63</v>
      </c>
      <c r="C59" s="100"/>
      <c r="D59" s="28"/>
      <c r="E59" s="100" t="s">
        <v>6</v>
      </c>
      <c r="F59" s="29"/>
      <c r="G59" s="30">
        <f t="shared" si="4"/>
        <v>0</v>
      </c>
      <c r="H59" s="110"/>
    </row>
    <row r="60" spans="1:8" s="10" customFormat="1" ht="17.25" customHeight="1" thickBot="1" x14ac:dyDescent="0.3">
      <c r="A60" s="72"/>
      <c r="B60" s="3" t="s">
        <v>64</v>
      </c>
      <c r="C60" s="100"/>
      <c r="D60" s="28"/>
      <c r="E60" s="100" t="s">
        <v>6</v>
      </c>
      <c r="F60" s="29"/>
      <c r="G60" s="30">
        <f t="shared" si="4"/>
        <v>0</v>
      </c>
      <c r="H60" s="110"/>
    </row>
    <row r="61" spans="1:8" s="10" customFormat="1" ht="17.25" customHeight="1" thickBot="1" x14ac:dyDescent="0.3">
      <c r="A61" s="72"/>
      <c r="B61" s="3" t="s">
        <v>65</v>
      </c>
      <c r="C61" s="100"/>
      <c r="D61" s="28"/>
      <c r="E61" s="100" t="s">
        <v>6</v>
      </c>
      <c r="F61" s="29"/>
      <c r="G61" s="30">
        <f t="shared" si="4"/>
        <v>0</v>
      </c>
      <c r="H61" s="110"/>
    </row>
    <row r="62" spans="1:8" s="10" customFormat="1" ht="17.25" customHeight="1" thickBot="1" x14ac:dyDescent="0.3">
      <c r="A62" s="72"/>
      <c r="B62" s="2" t="s">
        <v>31</v>
      </c>
      <c r="C62" s="101"/>
      <c r="D62" s="31"/>
      <c r="E62" s="100" t="s">
        <v>6</v>
      </c>
      <c r="F62" s="32"/>
      <c r="G62" s="30">
        <f t="shared" si="4"/>
        <v>0</v>
      </c>
      <c r="H62" s="115"/>
    </row>
    <row r="63" spans="1:8" s="10" customFormat="1" ht="17.25" customHeight="1" thickBot="1" x14ac:dyDescent="0.4">
      <c r="A63" s="73"/>
      <c r="B63" s="74" t="s">
        <v>26</v>
      </c>
      <c r="C63" s="75" t="s">
        <v>16</v>
      </c>
      <c r="D63" s="76"/>
      <c r="E63" s="77" t="s">
        <v>17</v>
      </c>
      <c r="F63" s="78"/>
      <c r="G63" s="79">
        <f>-SUM(G64:G70)</f>
        <v>0</v>
      </c>
      <c r="H63" s="116"/>
    </row>
    <row r="64" spans="1:8" s="10" customFormat="1" ht="17.25" customHeight="1" thickBot="1" x14ac:dyDescent="0.3">
      <c r="A64" s="80"/>
      <c r="B64" s="3" t="s">
        <v>66</v>
      </c>
      <c r="C64" s="100"/>
      <c r="D64" s="28"/>
      <c r="E64" s="100" t="s">
        <v>6</v>
      </c>
      <c r="F64" s="29"/>
      <c r="G64" s="30">
        <f t="shared" ref="G64:G70" si="5">IF(E64="","",(C64*VLOOKUP(E64,$AD$2:$AE$6,2)/VLOOKUP($G$9,$AD$2:$AE$6,2)))</f>
        <v>0</v>
      </c>
      <c r="H64" s="110"/>
    </row>
    <row r="65" spans="1:8" s="10" customFormat="1" ht="17.25" customHeight="1" thickBot="1" x14ac:dyDescent="0.3">
      <c r="A65" s="80"/>
      <c r="B65" s="3" t="s">
        <v>67</v>
      </c>
      <c r="C65" s="100"/>
      <c r="D65" s="28"/>
      <c r="E65" s="100" t="s">
        <v>6</v>
      </c>
      <c r="F65" s="29"/>
      <c r="G65" s="30">
        <f t="shared" si="5"/>
        <v>0</v>
      </c>
      <c r="H65" s="110"/>
    </row>
    <row r="66" spans="1:8" s="10" customFormat="1" ht="17.25" customHeight="1" thickBot="1" x14ac:dyDescent="0.3">
      <c r="A66" s="80"/>
      <c r="B66" s="3" t="s">
        <v>68</v>
      </c>
      <c r="C66" s="100"/>
      <c r="D66" s="28"/>
      <c r="E66" s="100" t="s">
        <v>6</v>
      </c>
      <c r="F66" s="29"/>
      <c r="G66" s="30">
        <f t="shared" si="5"/>
        <v>0</v>
      </c>
      <c r="H66" s="110"/>
    </row>
    <row r="67" spans="1:8" s="10" customFormat="1" ht="17.25" customHeight="1" thickBot="1" x14ac:dyDescent="0.3">
      <c r="A67" s="80"/>
      <c r="B67" s="3" t="s">
        <v>69</v>
      </c>
      <c r="C67" s="100"/>
      <c r="D67" s="28"/>
      <c r="E67" s="100" t="s">
        <v>6</v>
      </c>
      <c r="F67" s="29"/>
      <c r="G67" s="30">
        <f t="shared" si="5"/>
        <v>0</v>
      </c>
      <c r="H67" s="110"/>
    </row>
    <row r="68" spans="1:8" s="10" customFormat="1" ht="17.25" customHeight="1" thickBot="1" x14ac:dyDescent="0.3">
      <c r="A68" s="80"/>
      <c r="B68" s="3" t="s">
        <v>70</v>
      </c>
      <c r="C68" s="100"/>
      <c r="D68" s="28"/>
      <c r="E68" s="100" t="s">
        <v>6</v>
      </c>
      <c r="F68" s="29"/>
      <c r="G68" s="30">
        <f t="shared" si="5"/>
        <v>0</v>
      </c>
      <c r="H68" s="110"/>
    </row>
    <row r="69" spans="1:8" s="10" customFormat="1" ht="17.25" customHeight="1" thickBot="1" x14ac:dyDescent="0.3">
      <c r="A69" s="80"/>
      <c r="B69" s="3" t="s">
        <v>71</v>
      </c>
      <c r="C69" s="100"/>
      <c r="D69" s="28"/>
      <c r="E69" s="100" t="s">
        <v>6</v>
      </c>
      <c r="F69" s="29"/>
      <c r="G69" s="30">
        <f t="shared" si="5"/>
        <v>0</v>
      </c>
      <c r="H69" s="110"/>
    </row>
    <row r="70" spans="1:8" s="10" customFormat="1" ht="17.25" customHeight="1" thickBot="1" x14ac:dyDescent="0.3">
      <c r="A70" s="80"/>
      <c r="B70" s="2" t="s">
        <v>31</v>
      </c>
      <c r="C70" s="101"/>
      <c r="D70" s="31"/>
      <c r="E70" s="100" t="s">
        <v>6</v>
      </c>
      <c r="F70" s="32"/>
      <c r="G70" s="30">
        <f t="shared" si="5"/>
        <v>0</v>
      </c>
      <c r="H70" s="115"/>
    </row>
    <row r="71" spans="1:8" s="10" customFormat="1" ht="17.25" customHeight="1" thickBot="1" x14ac:dyDescent="0.4">
      <c r="A71" s="81"/>
      <c r="B71" s="82" t="s">
        <v>28</v>
      </c>
      <c r="C71" s="83" t="s">
        <v>16</v>
      </c>
      <c r="D71" s="84"/>
      <c r="E71" s="85" t="s">
        <v>17</v>
      </c>
      <c r="F71" s="86"/>
      <c r="G71" s="87">
        <f>-SUM(G72:G81)</f>
        <v>0</v>
      </c>
      <c r="H71" s="117"/>
    </row>
    <row r="72" spans="1:8" s="10" customFormat="1" ht="17.25" customHeight="1" thickBot="1" x14ac:dyDescent="0.3">
      <c r="A72" s="81"/>
      <c r="B72" s="3" t="s">
        <v>72</v>
      </c>
      <c r="C72" s="100"/>
      <c r="D72" s="28"/>
      <c r="E72" s="100" t="s">
        <v>6</v>
      </c>
      <c r="F72" s="29"/>
      <c r="G72" s="30">
        <f t="shared" ref="G72:G81" si="6">IF(E72="","",(C72*VLOOKUP(E72,$AD$2:$AE$6,2)/VLOOKUP($G$9,$AD$2:$AE$6,2)))</f>
        <v>0</v>
      </c>
      <c r="H72" s="110"/>
    </row>
    <row r="73" spans="1:8" s="10" customFormat="1" ht="17.25" customHeight="1" thickBot="1" x14ac:dyDescent="0.3">
      <c r="A73" s="81"/>
      <c r="B73" s="3" t="s">
        <v>73</v>
      </c>
      <c r="C73" s="100"/>
      <c r="D73" s="28"/>
      <c r="E73" s="100" t="s">
        <v>6</v>
      </c>
      <c r="F73" s="29"/>
      <c r="G73" s="30">
        <f t="shared" si="6"/>
        <v>0</v>
      </c>
      <c r="H73" s="110"/>
    </row>
    <row r="74" spans="1:8" s="10" customFormat="1" ht="17.25" customHeight="1" thickBot="1" x14ac:dyDescent="0.3">
      <c r="A74" s="81"/>
      <c r="B74" s="3" t="s">
        <v>74</v>
      </c>
      <c r="C74" s="100"/>
      <c r="D74" s="28"/>
      <c r="E74" s="100" t="s">
        <v>6</v>
      </c>
      <c r="F74" s="29"/>
      <c r="G74" s="30">
        <f t="shared" si="6"/>
        <v>0</v>
      </c>
      <c r="H74" s="110"/>
    </row>
    <row r="75" spans="1:8" s="10" customFormat="1" ht="17.25" customHeight="1" thickBot="1" x14ac:dyDescent="0.3">
      <c r="A75" s="81"/>
      <c r="B75" s="3" t="s">
        <v>75</v>
      </c>
      <c r="C75" s="100"/>
      <c r="D75" s="28"/>
      <c r="E75" s="100" t="s">
        <v>6</v>
      </c>
      <c r="F75" s="29"/>
      <c r="G75" s="30">
        <f t="shared" si="6"/>
        <v>0</v>
      </c>
      <c r="H75" s="110"/>
    </row>
    <row r="76" spans="1:8" s="10" customFormat="1" ht="17.25" customHeight="1" thickBot="1" x14ac:dyDescent="0.3">
      <c r="A76" s="81"/>
      <c r="B76" s="3" t="s">
        <v>76</v>
      </c>
      <c r="C76" s="100"/>
      <c r="D76" s="28"/>
      <c r="E76" s="100" t="s">
        <v>6</v>
      </c>
      <c r="F76" s="29"/>
      <c r="G76" s="30">
        <f t="shared" si="6"/>
        <v>0</v>
      </c>
      <c r="H76" s="110"/>
    </row>
    <row r="77" spans="1:8" s="10" customFormat="1" ht="17.25" customHeight="1" thickBot="1" x14ac:dyDescent="0.3">
      <c r="A77" s="81"/>
      <c r="B77" s="3" t="s">
        <v>77</v>
      </c>
      <c r="C77" s="100"/>
      <c r="D77" s="28"/>
      <c r="E77" s="100" t="s">
        <v>6</v>
      </c>
      <c r="F77" s="29"/>
      <c r="G77" s="30">
        <f t="shared" si="6"/>
        <v>0</v>
      </c>
      <c r="H77" s="110"/>
    </row>
    <row r="78" spans="1:8" s="10" customFormat="1" ht="17.25" customHeight="1" thickBot="1" x14ac:dyDescent="0.3">
      <c r="A78" s="81"/>
      <c r="B78" s="3" t="s">
        <v>78</v>
      </c>
      <c r="C78" s="100"/>
      <c r="D78" s="28"/>
      <c r="E78" s="100" t="s">
        <v>6</v>
      </c>
      <c r="F78" s="29"/>
      <c r="G78" s="30">
        <f t="shared" si="6"/>
        <v>0</v>
      </c>
      <c r="H78" s="110"/>
    </row>
    <row r="79" spans="1:8" s="10" customFormat="1" ht="17.25" customHeight="1" thickBot="1" x14ac:dyDescent="0.3">
      <c r="A79" s="81"/>
      <c r="B79" s="3" t="s">
        <v>79</v>
      </c>
      <c r="C79" s="100"/>
      <c r="D79" s="28"/>
      <c r="E79" s="100" t="s">
        <v>6</v>
      </c>
      <c r="F79" s="29"/>
      <c r="G79" s="30">
        <f t="shared" si="6"/>
        <v>0</v>
      </c>
      <c r="H79" s="110"/>
    </row>
    <row r="80" spans="1:8" s="10" customFormat="1" ht="17.25" customHeight="1" thickBot="1" x14ac:dyDescent="0.3">
      <c r="A80" s="81"/>
      <c r="B80" s="3" t="s">
        <v>80</v>
      </c>
      <c r="C80" s="100"/>
      <c r="D80" s="28"/>
      <c r="E80" s="100" t="s">
        <v>6</v>
      </c>
      <c r="F80" s="29"/>
      <c r="G80" s="30">
        <f t="shared" si="6"/>
        <v>0</v>
      </c>
      <c r="H80" s="110"/>
    </row>
    <row r="81" spans="1:8" s="10" customFormat="1" ht="17.25" customHeight="1" thickBot="1" x14ac:dyDescent="0.3">
      <c r="A81" s="81"/>
      <c r="B81" s="2" t="s">
        <v>31</v>
      </c>
      <c r="C81" s="101"/>
      <c r="D81" s="31"/>
      <c r="E81" s="100" t="s">
        <v>6</v>
      </c>
      <c r="F81" s="88"/>
      <c r="G81" s="30">
        <f t="shared" si="6"/>
        <v>0</v>
      </c>
      <c r="H81" s="111"/>
    </row>
    <row r="82" spans="1:8" s="10" customFormat="1" ht="17.25" customHeight="1" thickTop="1" x14ac:dyDescent="0.35">
      <c r="A82" s="89"/>
      <c r="B82" s="90" t="s">
        <v>81</v>
      </c>
      <c r="C82" s="91"/>
      <c r="D82" s="91"/>
      <c r="E82" s="91"/>
      <c r="F82" s="91"/>
      <c r="G82" s="92">
        <f>G10+G19+G31+G39+G42+G55+G63+G71</f>
        <v>0</v>
      </c>
      <c r="H82" s="112"/>
    </row>
    <row r="83" spans="1:8" s="10" customFormat="1" ht="17.25" customHeight="1" x14ac:dyDescent="0.35">
      <c r="A83" s="93"/>
      <c r="B83" s="94"/>
      <c r="C83" s="95"/>
      <c r="D83" s="95"/>
      <c r="E83" s="95"/>
      <c r="F83" s="95"/>
      <c r="G83" s="96"/>
      <c r="H83" s="113"/>
    </row>
    <row r="84" spans="1:8" s="10" customFormat="1" ht="17.25" customHeight="1" x14ac:dyDescent="0.35">
      <c r="A84" s="93"/>
      <c r="B84" s="97"/>
      <c r="C84" s="95"/>
      <c r="D84" s="95"/>
      <c r="E84" s="95"/>
      <c r="F84" s="95"/>
      <c r="G84" s="96"/>
      <c r="H84" s="113"/>
    </row>
    <row r="85" spans="1:8" s="10" customFormat="1" ht="17.25" customHeight="1" x14ac:dyDescent="0.35">
      <c r="A85" s="93"/>
      <c r="B85" s="97"/>
      <c r="C85" s="95"/>
      <c r="D85" s="95"/>
      <c r="E85" s="95"/>
      <c r="F85" s="95"/>
      <c r="G85" s="96"/>
      <c r="H85" s="113"/>
    </row>
    <row r="86" spans="1:8" s="10" customFormat="1" ht="17.25" customHeight="1" x14ac:dyDescent="0.35">
      <c r="A86" s="93"/>
      <c r="B86" s="97"/>
      <c r="C86" s="95"/>
      <c r="D86" s="95"/>
      <c r="E86" s="95"/>
      <c r="F86" s="95"/>
      <c r="G86" s="96"/>
      <c r="H86" s="113"/>
    </row>
    <row r="87" spans="1:8" s="10" customFormat="1" ht="17.25" customHeight="1" x14ac:dyDescent="0.35">
      <c r="A87" s="93"/>
      <c r="B87" s="97"/>
      <c r="C87" s="95"/>
      <c r="D87" s="95"/>
      <c r="E87" s="95"/>
      <c r="F87" s="95"/>
      <c r="G87" s="96"/>
      <c r="H87" s="113"/>
    </row>
    <row r="88" spans="1:8" s="10" customFormat="1" ht="17.25" customHeight="1" x14ac:dyDescent="0.35">
      <c r="A88" s="93"/>
      <c r="B88" s="97"/>
      <c r="C88" s="95"/>
      <c r="D88" s="95"/>
      <c r="E88" s="95"/>
      <c r="F88" s="95"/>
      <c r="G88" s="96"/>
      <c r="H88" s="113"/>
    </row>
    <row r="89" spans="1:8" s="10" customFormat="1" ht="17.25" customHeight="1" x14ac:dyDescent="0.35">
      <c r="A89" s="93"/>
      <c r="B89" s="97"/>
      <c r="C89" s="95"/>
      <c r="D89" s="95"/>
      <c r="E89" s="95"/>
      <c r="F89" s="95"/>
      <c r="G89" s="96"/>
      <c r="H89" s="113"/>
    </row>
    <row r="90" spans="1:8" s="10" customFormat="1" ht="17.25" customHeight="1" x14ac:dyDescent="0.35">
      <c r="A90" s="93"/>
      <c r="B90" s="97"/>
      <c r="C90" s="95"/>
      <c r="D90" s="95"/>
      <c r="E90" s="95"/>
      <c r="F90" s="95"/>
      <c r="G90" s="96"/>
      <c r="H90" s="113"/>
    </row>
    <row r="91" spans="1:8" s="10" customFormat="1" ht="17.25" customHeight="1" x14ac:dyDescent="0.35">
      <c r="A91" s="93"/>
      <c r="B91" s="97"/>
      <c r="C91" s="95"/>
      <c r="D91" s="95"/>
      <c r="E91" s="95"/>
      <c r="F91" s="95"/>
      <c r="G91" s="96"/>
      <c r="H91" s="113"/>
    </row>
    <row r="92" spans="1:8" s="10" customFormat="1" ht="17.25" customHeight="1" x14ac:dyDescent="0.35">
      <c r="A92" s="93"/>
      <c r="B92" s="97"/>
      <c r="C92" s="95"/>
      <c r="D92" s="95"/>
      <c r="E92" s="95"/>
      <c r="F92" s="95"/>
      <c r="G92" s="96"/>
      <c r="H92" s="113"/>
    </row>
    <row r="93" spans="1:8" s="10" customFormat="1" ht="17.25" customHeight="1" x14ac:dyDescent="0.35">
      <c r="A93" s="93"/>
      <c r="B93" s="97"/>
      <c r="C93" s="95"/>
      <c r="D93" s="95"/>
      <c r="E93" s="95"/>
      <c r="F93" s="95"/>
      <c r="G93" s="96"/>
      <c r="H93" s="113"/>
    </row>
    <row r="94" spans="1:8" s="10" customFormat="1" ht="17.25" customHeight="1" x14ac:dyDescent="0.35">
      <c r="A94" s="93"/>
      <c r="B94" s="97"/>
      <c r="C94" s="95"/>
      <c r="D94" s="95"/>
      <c r="E94" s="95"/>
      <c r="F94" s="95"/>
      <c r="G94" s="96"/>
      <c r="H94" s="113"/>
    </row>
    <row r="95" spans="1:8" s="10" customFormat="1" ht="17.25" customHeight="1" x14ac:dyDescent="0.35">
      <c r="A95" s="93"/>
      <c r="B95" s="97"/>
      <c r="C95" s="95"/>
      <c r="D95" s="95"/>
      <c r="E95" s="95"/>
      <c r="F95" s="95"/>
      <c r="G95" s="96"/>
      <c r="H95" s="113"/>
    </row>
    <row r="96" spans="1:8" s="10" customFormat="1" ht="17.25" customHeight="1" x14ac:dyDescent="0.35">
      <c r="A96" s="93"/>
      <c r="B96" s="97"/>
      <c r="C96" s="95"/>
      <c r="D96" s="95"/>
      <c r="E96" s="95"/>
      <c r="F96" s="95"/>
      <c r="G96" s="96"/>
      <c r="H96" s="113"/>
    </row>
    <row r="97" spans="1:31" s="10" customFormat="1" ht="17.25" customHeight="1" x14ac:dyDescent="0.25">
      <c r="A97" s="107"/>
      <c r="B97" s="108"/>
      <c r="C97" s="108"/>
      <c r="D97" s="108"/>
      <c r="E97" s="108"/>
      <c r="F97" s="108"/>
      <c r="G97" s="109"/>
      <c r="H97" s="114"/>
    </row>
    <row r="98" spans="1:31" s="10" customFormat="1" ht="17.25" customHeight="1" x14ac:dyDescent="0.25">
      <c r="A98" s="131"/>
      <c r="B98" s="131"/>
      <c r="C98" s="131"/>
      <c r="D98" s="131"/>
      <c r="E98" s="131"/>
      <c r="F98" s="131"/>
      <c r="G98" s="131"/>
      <c r="H98" s="131"/>
    </row>
    <row r="99" spans="1:31" s="10" customFormat="1" ht="17.25" customHeight="1" x14ac:dyDescent="0.25">
      <c r="G99" s="11"/>
    </row>
    <row r="100" spans="1:31" ht="17.25" customHeight="1" x14ac:dyDescent="0.25">
      <c r="AD100" s="10"/>
      <c r="AE100" s="10"/>
    </row>
  </sheetData>
  <sheetProtection selectLockedCells="1"/>
  <protectedRanges>
    <protectedRange sqref="G9" name="Total view"/>
    <protectedRange sqref="E11:E18 E32:E38 E40:E41 E43:E54 E56:E62 E72:E81 E64:E70 E20:E30" name="Frequency"/>
    <protectedRange sqref="B11:B18 B32:B38 B40:B41 B43:B54 B56:B62 B72:B81 B64:B70 B20:B30" name="Item"/>
    <protectedRange sqref="C11:C18 C32:C38 C40:C41 C43:C54 C56:C62 C72:C81 C64:C70 C20:C30" name="Amount"/>
  </protectedRanges>
  <mergeCells count="1">
    <mergeCell ref="A98:H98"/>
  </mergeCells>
  <dataValidations count="2">
    <dataValidation type="list" allowBlank="1" showInputMessage="1" showErrorMessage="1" sqref="G9" xr:uid="{00000000-0002-0000-0000-000000000000}">
      <formula1>$AA$2:$AA$6</formula1>
    </dataValidation>
    <dataValidation type="list" allowBlank="1" showInputMessage="1" showErrorMessage="1" sqref="E11:E18 E32:E38 E40:E41 E43:E54 E56:E62 E72:E81 E64:E70 E20:E30" xr:uid="{00000000-0002-0000-0000-000001000000}">
      <formula1>$AC$2:$AC$7</formula1>
    </dataValidation>
  </dataValidations>
  <pageMargins left="0.23622047244094491" right="0.23622047244094491" top="0.31496062992125984" bottom="0.47244094488188981" header="0.31496062992125984" footer="0.31496062992125984"/>
  <pageSetup paperSize="9" scale="80" fitToHeight="0" orientation="portrait"/>
  <headerFooter>
    <oddFooter>&amp;Cmoneysmart.gov.au</oddFooter>
  </headerFooter>
  <ignoredErrors>
    <ignoredError sqref="G19 G31 G39 G42 G55 G63 G7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37F27-9643-41DB-8EA8-B87F25E3241C}">
  <dimension ref="A1:D14"/>
  <sheetViews>
    <sheetView workbookViewId="0">
      <selection activeCell="D21" sqref="D21"/>
    </sheetView>
  </sheetViews>
  <sheetFormatPr defaultRowHeight="12.5" x14ac:dyDescent="0.25"/>
  <cols>
    <col min="1" max="2" width="17.7265625" customWidth="1"/>
    <col min="3" max="3" width="18.90625" customWidth="1"/>
    <col min="4" max="4" width="17.08984375" customWidth="1"/>
  </cols>
  <sheetData>
    <row r="1" spans="1:4" ht="13" thickBot="1" x14ac:dyDescent="0.3"/>
    <row r="2" spans="1:4" ht="44" thickBot="1" x14ac:dyDescent="0.3">
      <c r="A2" s="132" t="s">
        <v>82</v>
      </c>
      <c r="B2" s="132" t="s">
        <v>86</v>
      </c>
      <c r="C2" s="132" t="s">
        <v>83</v>
      </c>
      <c r="D2" s="132" t="s">
        <v>84</v>
      </c>
    </row>
    <row r="3" spans="1:4" x14ac:dyDescent="0.25">
      <c r="A3" s="133" t="s">
        <v>82</v>
      </c>
      <c r="B3" s="133"/>
      <c r="C3" s="134"/>
      <c r="D3" s="135">
        <v>0</v>
      </c>
    </row>
    <row r="4" spans="1:4" x14ac:dyDescent="0.25">
      <c r="A4" s="133" t="s">
        <v>82</v>
      </c>
      <c r="B4" s="133"/>
      <c r="C4" s="134"/>
      <c r="D4" s="135">
        <v>0</v>
      </c>
    </row>
    <row r="5" spans="1:4" x14ac:dyDescent="0.25">
      <c r="A5" s="133" t="s">
        <v>82</v>
      </c>
      <c r="B5" s="133"/>
      <c r="C5" s="136"/>
      <c r="D5" s="135">
        <v>0</v>
      </c>
    </row>
    <row r="6" spans="1:4" x14ac:dyDescent="0.25">
      <c r="A6" s="133" t="s">
        <v>82</v>
      </c>
      <c r="B6" s="133"/>
      <c r="C6" s="136"/>
      <c r="D6" s="135">
        <v>0</v>
      </c>
    </row>
    <row r="7" spans="1:4" x14ac:dyDescent="0.25">
      <c r="A7" s="133" t="s">
        <v>82</v>
      </c>
      <c r="B7" s="133"/>
      <c r="C7" s="136"/>
      <c r="D7" s="135">
        <v>0</v>
      </c>
    </row>
    <row r="8" spans="1:4" x14ac:dyDescent="0.25">
      <c r="A8" s="133" t="s">
        <v>82</v>
      </c>
      <c r="B8" s="133"/>
      <c r="C8" s="136"/>
      <c r="D8" s="135">
        <v>0</v>
      </c>
    </row>
    <row r="9" spans="1:4" x14ac:dyDescent="0.25">
      <c r="A9" s="133" t="s">
        <v>82</v>
      </c>
      <c r="B9" s="133"/>
      <c r="C9" s="136"/>
      <c r="D9" s="135">
        <v>0</v>
      </c>
    </row>
    <row r="10" spans="1:4" x14ac:dyDescent="0.25">
      <c r="A10" s="133" t="s">
        <v>82</v>
      </c>
      <c r="B10" s="133"/>
      <c r="C10" s="136"/>
      <c r="D10" s="135">
        <v>0</v>
      </c>
    </row>
    <row r="11" spans="1:4" x14ac:dyDescent="0.25">
      <c r="A11" s="133" t="s">
        <v>82</v>
      </c>
      <c r="B11" s="133"/>
      <c r="C11" s="136"/>
      <c r="D11" s="135">
        <v>0</v>
      </c>
    </row>
    <row r="12" spans="1:4" x14ac:dyDescent="0.25">
      <c r="A12" s="133" t="s">
        <v>82</v>
      </c>
      <c r="B12" s="133"/>
      <c r="C12" s="136"/>
      <c r="D12" s="135">
        <v>0</v>
      </c>
    </row>
    <row r="13" spans="1:4" ht="13" thickBot="1" x14ac:dyDescent="0.3">
      <c r="A13" s="137"/>
      <c r="B13" s="137"/>
      <c r="C13" s="137"/>
    </row>
    <row r="14" spans="1:4" ht="13" thickBot="1" x14ac:dyDescent="0.3">
      <c r="A14" s="138" t="s">
        <v>85</v>
      </c>
      <c r="B14" s="138"/>
      <c r="C14" s="139">
        <f>SUM(C3:C13)</f>
        <v>0</v>
      </c>
      <c r="D14" s="139">
        <f>SUM(D3:D13)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0688AABD97D34C9CDB8A00D4948065" ma:contentTypeVersion="12" ma:contentTypeDescription="Create a new document." ma:contentTypeScope="" ma:versionID="d6df2a53061c38767173c0ccb79c4b3b">
  <xsd:schema xmlns:xsd="http://www.w3.org/2001/XMLSchema" xmlns:xs="http://www.w3.org/2001/XMLSchema" xmlns:p="http://schemas.microsoft.com/office/2006/metadata/properties" xmlns:ns2="403dfb9a-538f-4745-85fb-b45e0b2e5a5d" xmlns:ns3="d72725cd-7d66-4a81-aa7d-36f02e9b0faf" targetNamespace="http://schemas.microsoft.com/office/2006/metadata/properties" ma:root="true" ma:fieldsID="ee3f099064006d5ece452ac21dacd7d7" ns2:_="" ns3:_="">
    <xsd:import namespace="403dfb9a-538f-4745-85fb-b45e0b2e5a5d"/>
    <xsd:import namespace="d72725cd-7d66-4a81-aa7d-36f02e9b0f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3dfb9a-538f-4745-85fb-b45e0b2e5a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725cd-7d66-4a81-aa7d-36f02e9b0f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4C7EFE-4C17-4793-B819-F66B033F9AE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358876E-DE11-43A4-A7F9-39AE161529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3dfb9a-538f-4745-85fb-b45e0b2e5a5d"/>
    <ds:schemaRef ds:uri="d72725cd-7d66-4a81-aa7d-36f02e9b0f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821405-8624-433A-BE03-0C4C71847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List of Creditors</vt:lpstr>
      <vt:lpstr>Budget!Print_Area</vt:lpstr>
    </vt:vector>
  </TitlesOfParts>
  <Manager/>
  <Company>moneysmart.gov.au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James</cp:lastModifiedBy>
  <cp:revision/>
  <dcterms:created xsi:type="dcterms:W3CDTF">2010-07-12T00:57:12Z</dcterms:created>
  <dcterms:modified xsi:type="dcterms:W3CDTF">2021-02-26T12:02:10Z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0x0101005D0688AABD97D34C9CDB8A00D4948065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  <property fmtid="{D5CDD505-2E9C-101B-9397-08002B2CF9AE}" pid="44" name="display_urn:schemas-microsoft-com:office:office#SharedWithUsers">
    <vt:lpwstr>James Hoang</vt:lpwstr>
  </property>
  <property fmtid="{D5CDD505-2E9C-101B-9397-08002B2CF9AE}" pid="45" name="SharedWithUsers">
    <vt:lpwstr>12;#James Hoang</vt:lpwstr>
  </property>
</Properties>
</file>